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consuelo.aguilar\Desktop\ESCRITORIO\SGC DOCUMENTOS\2025\TABLEROS 2025\"/>
    </mc:Choice>
  </mc:AlternateContent>
  <xr:revisionPtr revIDLastSave="0" documentId="13_ncr:1_{8F9DE74F-C620-4549-9C45-7B0589E86C11}" xr6:coauthVersionLast="47" xr6:coauthVersionMax="47" xr10:uidLastSave="{00000000-0000-0000-0000-000000000000}"/>
  <bookViews>
    <workbookView xWindow="-110" yWindow="-110" windowWidth="19420" windowHeight="10300" tabRatio="689" xr2:uid="{00000000-000D-0000-FFFF-FFFF00000000}"/>
  </bookViews>
  <sheets>
    <sheet name="Objetivos de la Calidad" sheetId="7" r:id="rId1"/>
  </sheets>
  <definedNames>
    <definedName name="_xlnm.Print_Area" localSheetId="0">'Objetivos de la Calidad'!$A$1:$T$40</definedName>
    <definedName name="_xlnm.Print_Titles" localSheetId="0">'Objetivos de la Calidad'!$1:$3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1" i="7" l="1"/>
  <c r="T26" i="7"/>
  <c r="T27" i="7"/>
  <c r="G22" i="7"/>
  <c r="T21" i="7" s="1"/>
  <c r="T16" i="7"/>
  <c r="T8" i="7"/>
  <c r="G24" i="7" l="1"/>
  <c r="T23" i="7" s="1"/>
  <c r="T9" i="7"/>
</calcChain>
</file>

<file path=xl/sharedStrings.xml><?xml version="1.0" encoding="utf-8"?>
<sst xmlns="http://schemas.openxmlformats.org/spreadsheetml/2006/main" count="60" uniqueCount="54">
  <si>
    <t>Abr</t>
  </si>
  <si>
    <t>May</t>
  </si>
  <si>
    <t>Jun</t>
  </si>
  <si>
    <t>Jul</t>
  </si>
  <si>
    <t>Ago</t>
  </si>
  <si>
    <t>Sep</t>
  </si>
  <si>
    <t>Oct</t>
  </si>
  <si>
    <t>Nov</t>
  </si>
  <si>
    <t>Dic</t>
  </si>
  <si>
    <t>Objetivo</t>
  </si>
  <si>
    <t>Indicador</t>
  </si>
  <si>
    <t xml:space="preserve">Periodo </t>
  </si>
  <si>
    <t>Cálculo</t>
  </si>
  <si>
    <t>DESCRIPCIÓN</t>
  </si>
  <si>
    <t>MEDICIÓN</t>
  </si>
  <si>
    <t>Estimado</t>
  </si>
  <si>
    <t>% AVANCE REGISTRADO</t>
  </si>
  <si>
    <t>Nominativo</t>
  </si>
  <si>
    <t>Valor esperado</t>
  </si>
  <si>
    <t>Solicitudes recibidas</t>
  </si>
  <si>
    <t xml:space="preserve">Valor que requiere atención y justificación en el apartado de observaciones </t>
  </si>
  <si>
    <t>(Total de solicitudes atendidas / Total de solicitudes recibidas) *100</t>
  </si>
  <si>
    <t xml:space="preserve">Semaforización </t>
  </si>
  <si>
    <t>OBJETIVOS DE LA CALIDAD</t>
  </si>
  <si>
    <t>Descripción</t>
  </si>
  <si>
    <t>Valor suficiente</t>
  </si>
  <si>
    <t>Actualizar el Padrón Electoral en la entidad mediante la captación de solicitudes de credencial requeridas por la ciudadanía en los Módulos de Atención Ciudadana en al menos el 90% del rango mínimo establecido en el pronóstico.</t>
  </si>
  <si>
    <t>Resultados de las encuestas de satisfacción ciudadana</t>
  </si>
  <si>
    <t>CUATRIMESTRAL</t>
  </si>
  <si>
    <t>Avance de módulos fijos con modelo institucional</t>
  </si>
  <si>
    <t>Semestral</t>
  </si>
  <si>
    <t>Mantenimiento de MACS con modelo institucional</t>
  </si>
  <si>
    <t>Núm.</t>
  </si>
  <si>
    <t>Total de MAC fijos con modelo institucional en la entidad</t>
  </si>
  <si>
    <t>Mantenimientos logrados</t>
  </si>
  <si>
    <t>(Total de MACS fijos con modelo institucional en la entidad / Total de MACS fijos en la entidad) * 100</t>
  </si>
  <si>
    <t>Porcentaje de trámites realizados</t>
  </si>
  <si>
    <t>TABLERO DE CONTROL DE LOS OBJETIVOS DE LA CALIDAD</t>
  </si>
  <si>
    <t>Porcentaje de solicitudes atendidas por artículo 141</t>
  </si>
  <si>
    <t>(Total de trámites realizados por campaña / Total de trámites establecidos en el pronóstico para la campaña) *100</t>
  </si>
  <si>
    <t>Versión: 1
Fecha de emisión: Marzo 2024</t>
  </si>
  <si>
    <t>(Mantenimientos logrados / Mantenimientos requeridos) *100</t>
  </si>
  <si>
    <t>Resultados del reporte cuatrimestral de la encuesta de satisfacción ciudadana</t>
  </si>
  <si>
    <t xml:space="preserve">OBSERVACIONES </t>
  </si>
  <si>
    <t>Ene</t>
  </si>
  <si>
    <t>Feb</t>
  </si>
  <si>
    <t>Mar</t>
  </si>
  <si>
    <t>Por Campaña</t>
  </si>
  <si>
    <t>Cumplir en un 95% la satisfacción ciudadana sobre el servicio de los Módulos de Atención Ciudadana.</t>
  </si>
  <si>
    <t>INSTITUTO NACIONAL ELECTORAL
SISTEMA DE GESTIÓN DE LA CALIDAD
BAJA CALIFORNIA SUR</t>
  </si>
  <si>
    <t>Proporcionar atención a domicilio en un 100%, acorde con lo que establece el artículo 141
de la Ley General de Instituciones y Procedimientos Electorales.</t>
  </si>
  <si>
    <t>Incrementar en un 30% la implementación del modelo institucional de Módulos de Atención Ciudadana fijos de la entidad, con base en el Reporte porcentaje de avance en la implementación del modelo institucional vigente.</t>
  </si>
  <si>
    <t>Lograr el mantenimiento del 100% de los Módulos de Atención Ciudadana con modelo institucional, con base en el Reporte porcentaje de avance en la implementación del modelo institucional vigente, en los conceptos de pintura en muros, aire acondicionado, marquesina, entre otros.</t>
  </si>
  <si>
    <t xml:space="preserve">Para el Objetivo de la Calidad núm. 1, en el mes de mayo se reporta en ceros debido al PEEX 24-25, se considera la remesa solo para trámites de Reposición.                                                                                                                                                                                                                                                                                                    Para el Objetivo de la Calidad núm. 4, las atenciones ciudadana por Art. 141, se encuentran en cero para el mes de marzo, debido a que se suspendió la atención ciudadana en los MAC Móviles, por el PEEX 2024-2025.                                                                                                                                                                                                                                                    Para el Objetivo de la Calidad núm. 5, las acciones para la atención al resultado obtenido se encuentra en el Informe Cuatrismestral junio a septiembre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</si>
</sst>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name val="Tahoma"/>
      <family val="2"/>
    </font>
    <font>
      <b/>
      <sz val="14"/>
      <color theme="0"/>
      <name val="Arial"/>
      <family val="2"/>
    </font>
    <font>
      <b/>
      <sz val="14"/>
      <name val="Arial"/>
      <family val="2"/>
    </font>
    <font>
      <sz val="14"/>
      <name val="Arial"/>
      <family val="2"/>
    </font>
    <font>
      <b/>
      <sz val="14"/>
      <color rgb="FF333F4F"/>
      <name val="Arial"/>
      <family val="2"/>
    </font>
    <font>
      <sz val="14"/>
      <color rgb="FF333F4F"/>
      <name val="Arial"/>
      <family val="2"/>
    </font>
    <font>
      <sz val="14"/>
      <color theme="1"/>
      <name val="Arial"/>
      <family val="2"/>
    </font>
    <font>
      <b/>
      <sz val="14"/>
      <color theme="3" tint="-0.249977111117893"/>
      <name val="Arial"/>
      <family val="2"/>
    </font>
    <font>
      <b/>
      <sz val="14"/>
      <color theme="3"/>
      <name val="Arial"/>
      <family val="2"/>
    </font>
    <font>
      <sz val="14"/>
      <color theme="0"/>
      <name val="Arial"/>
      <family val="2"/>
    </font>
    <font>
      <b/>
      <sz val="14"/>
      <color theme="1"/>
      <name val="Arial"/>
      <family val="2"/>
    </font>
    <font>
      <sz val="8"/>
      <name val="Arial"/>
      <family val="2"/>
    </font>
  </fonts>
  <fills count="8">
    <fill>
      <patternFill patternType="none"/>
    </fill>
    <fill>
      <patternFill patternType="gray125"/>
    </fill>
    <fill>
      <patternFill patternType="solid">
        <fgColor rgb="FF950054"/>
        <bgColor indexed="64"/>
      </patternFill>
    </fill>
    <fill>
      <patternFill patternType="solid">
        <fgColor rgb="FFEBF1DE"/>
        <bgColor rgb="FFEBF1DE"/>
      </patternFill>
    </fill>
    <fill>
      <patternFill patternType="solid">
        <fgColor theme="2"/>
        <bgColor indexed="64"/>
      </patternFill>
    </fill>
    <fill>
      <patternFill patternType="solid">
        <fgColor rgb="FFE98BD7"/>
        <bgColor indexed="64"/>
      </patternFill>
    </fill>
    <fill>
      <patternFill patternType="solid">
        <fgColor rgb="FFD5007F"/>
        <bgColor indexed="64"/>
      </patternFill>
    </fill>
    <fill>
      <patternFill patternType="solid">
        <fgColor theme="0"/>
        <bgColor indexed="64"/>
      </patternFill>
    </fill>
  </fills>
  <borders count="45">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right/>
      <top style="double">
        <color rgb="FFB2B2B2"/>
      </top>
      <bottom style="double">
        <color rgb="FFB2B2B2"/>
      </bottom>
      <diagonal/>
    </border>
    <border>
      <left/>
      <right style="double">
        <color rgb="FFB2B2B2"/>
      </right>
      <top style="double">
        <color rgb="FFB2B2B2"/>
      </top>
      <bottom style="double">
        <color rgb="FFB2B2B2"/>
      </bottom>
      <diagonal/>
    </border>
    <border>
      <left style="double">
        <color rgb="FFB2B2B2"/>
      </left>
      <right/>
      <top style="double">
        <color rgb="FFB2B2B2"/>
      </top>
      <bottom/>
      <diagonal/>
    </border>
    <border>
      <left/>
      <right/>
      <top style="double">
        <color rgb="FFB2B2B2"/>
      </top>
      <bottom/>
      <diagonal/>
    </border>
    <border>
      <left/>
      <right style="double">
        <color rgb="FFB2B2B2"/>
      </right>
      <top style="double">
        <color rgb="FFB2B2B2"/>
      </top>
      <bottom/>
      <diagonal/>
    </border>
    <border>
      <left style="double">
        <color rgb="FFB2B2B2"/>
      </left>
      <right/>
      <top/>
      <bottom style="double">
        <color rgb="FFB2B2B2"/>
      </bottom>
      <diagonal/>
    </border>
    <border>
      <left/>
      <right/>
      <top/>
      <bottom style="double">
        <color rgb="FFB2B2B2"/>
      </bottom>
      <diagonal/>
    </border>
    <border>
      <left/>
      <right style="double">
        <color rgb="FFB2B2B2"/>
      </right>
      <top/>
      <bottom style="double">
        <color rgb="FFB2B2B2"/>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indexed="64"/>
      </left>
      <right style="hair">
        <color auto="1"/>
      </right>
      <top/>
      <bottom style="medium">
        <color indexed="64"/>
      </bottom>
      <diagonal/>
    </border>
    <border>
      <left style="hair">
        <color auto="1"/>
      </left>
      <right style="hair">
        <color auto="1"/>
      </right>
      <top/>
      <bottom style="medium">
        <color indexed="64"/>
      </bottom>
      <diagonal/>
    </border>
    <border>
      <left style="hair">
        <color auto="1"/>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hair">
        <color auto="1"/>
      </top>
      <bottom style="hair">
        <color auto="1"/>
      </bottom>
      <diagonal/>
    </border>
    <border>
      <left/>
      <right/>
      <top style="medium">
        <color indexed="64"/>
      </top>
      <bottom style="hair">
        <color auto="1"/>
      </bottom>
      <diagonal/>
    </border>
    <border>
      <left style="hair">
        <color auto="1"/>
      </left>
      <right style="hair">
        <color auto="1"/>
      </right>
      <top style="medium">
        <color indexed="64"/>
      </top>
      <bottom style="hair">
        <color auto="1"/>
      </bottom>
      <diagonal/>
    </border>
    <border>
      <left/>
      <right/>
      <top style="medium">
        <color indexed="64"/>
      </top>
      <bottom/>
      <diagonal/>
    </border>
    <border>
      <left style="hair">
        <color auto="1"/>
      </left>
      <right style="hair">
        <color auto="1"/>
      </right>
      <top style="hair">
        <color auto="1"/>
      </top>
      <bottom style="medium">
        <color indexed="64"/>
      </bottom>
      <diagonal/>
    </border>
    <border>
      <left style="medium">
        <color indexed="64"/>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hair">
        <color auto="1"/>
      </left>
      <right style="medium">
        <color indexed="64"/>
      </right>
      <top style="hair">
        <color auto="1"/>
      </top>
      <bottom style="hair">
        <color auto="1"/>
      </bottom>
      <diagonal/>
    </border>
    <border>
      <left style="double">
        <color rgb="FFB2B2B2"/>
      </left>
      <right/>
      <top/>
      <bottom/>
      <diagonal/>
    </border>
    <border>
      <left/>
      <right style="double">
        <color rgb="FFB2B2B2"/>
      </right>
      <top/>
      <bottom/>
      <diagonal/>
    </border>
    <border>
      <left/>
      <right style="medium">
        <color indexed="64"/>
      </right>
      <top style="medium">
        <color indexed="64"/>
      </top>
      <bottom/>
      <diagonal/>
    </border>
    <border>
      <left style="hair">
        <color auto="1"/>
      </left>
      <right/>
      <top style="medium">
        <color indexed="64"/>
      </top>
      <bottom style="medium">
        <color indexed="64"/>
      </bottom>
      <diagonal/>
    </border>
    <border>
      <left style="medium">
        <color indexed="64"/>
      </left>
      <right/>
      <top style="medium">
        <color indexed="64"/>
      </top>
      <bottom/>
      <diagonal/>
    </border>
    <border>
      <left/>
      <right style="medium">
        <color indexed="64"/>
      </right>
      <top/>
      <bottom style="medium">
        <color auto="1"/>
      </bottom>
      <diagonal/>
    </border>
  </borders>
  <cellStyleXfs count="13">
    <xf numFmtId="0" fontId="0" fillId="0" borderId="0"/>
    <xf numFmtId="0" fontId="4" fillId="0" borderId="0"/>
    <xf numFmtId="43" fontId="5" fillId="0" borderId="0" applyFont="0" applyFill="0" applyBorder="0" applyAlignment="0" applyProtection="0"/>
    <xf numFmtId="9" fontId="5" fillId="0" borderId="0" applyFont="0" applyFill="0" applyBorder="0" applyAlignment="0" applyProtection="0"/>
    <xf numFmtId="0" fontId="6" fillId="3" borderId="0" applyFont="0" applyBorder="0" applyAlignment="0"/>
    <xf numFmtId="43" fontId="4" fillId="0" borderId="0" applyFont="0" applyFill="0" applyBorder="0" applyAlignment="0" applyProtection="0"/>
    <xf numFmtId="9" fontId="4" fillId="0" borderId="0" applyFont="0" applyFill="0" applyBorder="0" applyAlignment="0" applyProtection="0"/>
    <xf numFmtId="0" fontId="3" fillId="0" borderId="0"/>
    <xf numFmtId="43" fontId="4" fillId="0" borderId="0" applyFont="0" applyFill="0" applyBorder="0" applyAlignment="0" applyProtection="0"/>
    <xf numFmtId="43" fontId="4" fillId="0" borderId="0" applyFont="0" applyFill="0" applyBorder="0" applyAlignment="0" applyProtection="0"/>
    <xf numFmtId="0" fontId="2" fillId="0" borderId="0"/>
    <xf numFmtId="0" fontId="1" fillId="0" borderId="0"/>
    <xf numFmtId="9" fontId="1" fillId="0" borderId="0" applyFont="0" applyFill="0" applyBorder="0" applyAlignment="0" applyProtection="0"/>
  </cellStyleXfs>
  <cellXfs count="145">
    <xf numFmtId="0" fontId="0" fillId="0" borderId="0" xfId="0"/>
    <xf numFmtId="0" fontId="8" fillId="0" borderId="0" xfId="0" applyFont="1" applyAlignment="1">
      <alignment horizontal="right" vertical="top" wrapText="1"/>
    </xf>
    <xf numFmtId="0" fontId="9" fillId="0" borderId="0" xfId="0" applyFont="1"/>
    <xf numFmtId="0" fontId="9" fillId="0" borderId="0" xfId="0" applyFont="1" applyAlignment="1">
      <alignment vertical="center" wrapText="1"/>
    </xf>
    <xf numFmtId="0" fontId="9" fillId="0" borderId="0" xfId="0" applyFont="1" applyAlignment="1">
      <alignment vertical="center"/>
    </xf>
    <xf numFmtId="0" fontId="12" fillId="0" borderId="0" xfId="0" applyFont="1" applyAlignment="1">
      <alignment vertical="center"/>
    </xf>
    <xf numFmtId="0" fontId="14" fillId="0" borderId="4" xfId="0" applyFont="1" applyBorder="1" applyAlignment="1">
      <alignment vertical="center"/>
    </xf>
    <xf numFmtId="0" fontId="14" fillId="0" borderId="0" xfId="0" applyFont="1" applyAlignment="1">
      <alignment vertical="center"/>
    </xf>
    <xf numFmtId="0" fontId="14" fillId="0" borderId="0" xfId="0" applyFont="1" applyAlignment="1">
      <alignment horizontal="center" vertical="center"/>
    </xf>
    <xf numFmtId="9" fontId="12" fillId="0" borderId="0" xfId="0" applyNumberFormat="1" applyFont="1" applyAlignment="1">
      <alignment vertical="center"/>
    </xf>
    <xf numFmtId="0" fontId="12" fillId="0" borderId="0" xfId="0" applyFont="1" applyAlignment="1">
      <alignment horizontal="left" vertical="center" wrapText="1"/>
    </xf>
    <xf numFmtId="0" fontId="9" fillId="5" borderId="0" xfId="1" applyFont="1" applyFill="1" applyAlignment="1">
      <alignment vertical="center"/>
    </xf>
    <xf numFmtId="0" fontId="9" fillId="0" borderId="0" xfId="1" applyFont="1" applyAlignment="1">
      <alignment vertical="center"/>
    </xf>
    <xf numFmtId="0" fontId="9" fillId="0" borderId="0" xfId="1" applyFont="1"/>
    <xf numFmtId="0" fontId="9" fillId="6" borderId="0" xfId="1" applyFont="1" applyFill="1" applyAlignment="1">
      <alignment vertical="center"/>
    </xf>
    <xf numFmtId="0" fontId="9" fillId="2" borderId="0" xfId="1" applyFont="1" applyFill="1" applyAlignment="1">
      <alignment vertical="center"/>
    </xf>
    <xf numFmtId="0" fontId="8" fillId="0" borderId="0" xfId="0" applyFont="1" applyAlignment="1">
      <alignment horizontal="center" vertical="top" wrapText="1"/>
    </xf>
    <xf numFmtId="0" fontId="9" fillId="0" borderId="0" xfId="0" applyFont="1" applyAlignment="1">
      <alignment horizontal="center"/>
    </xf>
    <xf numFmtId="0" fontId="12" fillId="0" borderId="0" xfId="0" applyFont="1" applyAlignment="1">
      <alignment horizontal="center" vertical="center"/>
    </xf>
    <xf numFmtId="0" fontId="8" fillId="0" borderId="0" xfId="0" applyFont="1" applyAlignment="1">
      <alignment horizontal="right" vertical="center" wrapText="1"/>
    </xf>
    <xf numFmtId="1" fontId="8" fillId="0" borderId="24" xfId="3" applyNumberFormat="1" applyFont="1" applyFill="1" applyBorder="1" applyAlignment="1">
      <alignment horizontal="center" vertical="center" wrapText="1"/>
    </xf>
    <xf numFmtId="1" fontId="8" fillId="0" borderId="25" xfId="3" applyNumberFormat="1" applyFont="1" applyFill="1" applyBorder="1" applyAlignment="1">
      <alignment horizontal="center" vertical="center"/>
    </xf>
    <xf numFmtId="1" fontId="14" fillId="0" borderId="24" xfId="0" applyNumberFormat="1" applyFont="1" applyBorder="1" applyAlignment="1">
      <alignment horizontal="center" vertical="center" wrapText="1"/>
    </xf>
    <xf numFmtId="1" fontId="14" fillId="0" borderId="25" xfId="0" applyNumberFormat="1" applyFont="1" applyBorder="1" applyAlignment="1">
      <alignment horizontal="center" vertical="center" wrapText="1"/>
    </xf>
    <xf numFmtId="9" fontId="15" fillId="7" borderId="0" xfId="6" applyFont="1" applyFill="1" applyBorder="1" applyAlignment="1">
      <alignment vertical="center" wrapText="1"/>
    </xf>
    <xf numFmtId="1" fontId="12" fillId="4" borderId="31" xfId="3" applyNumberFormat="1" applyFont="1" applyFill="1" applyBorder="1" applyAlignment="1">
      <alignment horizontal="center" vertical="center"/>
    </xf>
    <xf numFmtId="1" fontId="8" fillId="0" borderId="33" xfId="6" applyNumberFormat="1" applyFont="1" applyFill="1" applyBorder="1" applyAlignment="1">
      <alignment horizontal="center" vertical="center"/>
    </xf>
    <xf numFmtId="0" fontId="14" fillId="0" borderId="26" xfId="0" applyFont="1" applyBorder="1" applyAlignment="1">
      <alignment horizontal="center" vertical="center"/>
    </xf>
    <xf numFmtId="9" fontId="8" fillId="0" borderId="14" xfId="3" applyFont="1" applyFill="1" applyBorder="1" applyAlignment="1">
      <alignment horizontal="center" vertical="center"/>
    </xf>
    <xf numFmtId="1" fontId="8" fillId="0" borderId="14" xfId="3" applyNumberFormat="1" applyFont="1" applyFill="1" applyBorder="1" applyAlignment="1">
      <alignment horizontal="center" vertical="center"/>
    </xf>
    <xf numFmtId="0" fontId="13" fillId="0" borderId="14" xfId="0" applyFont="1" applyBorder="1" applyAlignment="1">
      <alignment horizontal="center" vertical="center" wrapText="1"/>
    </xf>
    <xf numFmtId="1" fontId="12" fillId="4" borderId="34" xfId="3" applyNumberFormat="1" applyFont="1" applyFill="1" applyBorder="1" applyAlignment="1">
      <alignment horizontal="center" vertical="center"/>
    </xf>
    <xf numFmtId="1" fontId="12" fillId="4" borderId="35" xfId="3" applyNumberFormat="1" applyFont="1" applyFill="1" applyBorder="1" applyAlignment="1">
      <alignment horizontal="center" vertical="center"/>
    </xf>
    <xf numFmtId="1" fontId="8" fillId="0" borderId="36" xfId="6" applyNumberFormat="1" applyFont="1" applyFill="1" applyBorder="1" applyAlignment="1">
      <alignment horizontal="center" vertical="center"/>
    </xf>
    <xf numFmtId="1" fontId="8" fillId="0" borderId="37" xfId="6" applyNumberFormat="1" applyFont="1" applyFill="1" applyBorder="1" applyAlignment="1">
      <alignment horizontal="center" vertical="center"/>
    </xf>
    <xf numFmtId="9" fontId="15" fillId="4" borderId="14" xfId="6" applyFont="1" applyFill="1" applyBorder="1" applyAlignment="1">
      <alignment horizontal="center" vertical="center" wrapText="1"/>
    </xf>
    <xf numFmtId="9" fontId="14" fillId="0" borderId="14" xfId="2" applyNumberFormat="1" applyFont="1" applyFill="1" applyBorder="1" applyAlignment="1">
      <alignment horizontal="center" vertical="center"/>
    </xf>
    <xf numFmtId="3" fontId="8" fillId="0" borderId="14" xfId="3" applyNumberFormat="1" applyFont="1" applyFill="1" applyBorder="1" applyAlignment="1">
      <alignment horizontal="center" vertical="center"/>
    </xf>
    <xf numFmtId="0" fontId="7" fillId="2" borderId="36" xfId="0" applyFont="1" applyFill="1" applyBorder="1" applyAlignment="1">
      <alignment horizontal="center" vertical="center" wrapText="1"/>
    </xf>
    <xf numFmtId="0" fontId="7" fillId="2" borderId="33" xfId="0" applyFont="1" applyFill="1" applyBorder="1" applyAlignment="1">
      <alignment horizontal="center" vertical="center" wrapText="1"/>
    </xf>
    <xf numFmtId="164" fontId="7" fillId="2" borderId="14" xfId="3" applyNumberFormat="1" applyFont="1" applyFill="1" applyBorder="1" applyAlignment="1">
      <alignment horizontal="center" vertical="center"/>
    </xf>
    <xf numFmtId="9" fontId="15" fillId="4" borderId="23" xfId="3" applyFont="1" applyFill="1" applyBorder="1" applyAlignment="1">
      <alignment horizontal="center" vertical="center" wrapText="1"/>
    </xf>
    <xf numFmtId="0" fontId="7" fillId="2" borderId="30" xfId="0" applyFont="1" applyFill="1" applyBorder="1" applyAlignment="1">
      <alignment horizontal="center" vertical="center"/>
    </xf>
    <xf numFmtId="0" fontId="8" fillId="0" borderId="16" xfId="2" applyNumberFormat="1" applyFont="1" applyFill="1" applyBorder="1" applyAlignment="1">
      <alignment horizontal="center" vertical="center"/>
    </xf>
    <xf numFmtId="0" fontId="8" fillId="0" borderId="17" xfId="2" applyNumberFormat="1" applyFont="1" applyFill="1" applyBorder="1" applyAlignment="1">
      <alignment horizontal="center" vertical="center"/>
    </xf>
    <xf numFmtId="9" fontId="14" fillId="0" borderId="32" xfId="2" applyNumberFormat="1" applyFont="1" applyFill="1" applyBorder="1" applyAlignment="1">
      <alignment vertical="center"/>
    </xf>
    <xf numFmtId="9" fontId="15" fillId="4" borderId="23" xfId="6" applyFont="1" applyFill="1" applyBorder="1" applyAlignment="1">
      <alignment horizontal="center" vertical="center" wrapText="1"/>
    </xf>
    <xf numFmtId="3" fontId="8" fillId="0" borderId="16" xfId="2" applyNumberFormat="1" applyFont="1" applyFill="1" applyBorder="1" applyAlignment="1">
      <alignment horizontal="center" vertical="center"/>
    </xf>
    <xf numFmtId="3" fontId="8" fillId="0" borderId="17" xfId="2" applyNumberFormat="1" applyFont="1" applyFill="1" applyBorder="1" applyAlignment="1">
      <alignment horizontal="center" vertical="center"/>
    </xf>
    <xf numFmtId="10" fontId="7" fillId="2" borderId="14" xfId="3" applyNumberFormat="1" applyFont="1" applyFill="1" applyBorder="1" applyAlignment="1">
      <alignment horizontal="center" vertical="center"/>
    </xf>
    <xf numFmtId="3" fontId="8" fillId="0" borderId="15" xfId="2" applyNumberFormat="1" applyFont="1" applyFill="1" applyBorder="1" applyAlignment="1">
      <alignment horizontal="center" vertical="center"/>
    </xf>
    <xf numFmtId="9" fontId="15" fillId="4" borderId="26" xfId="6" applyFont="1" applyFill="1" applyBorder="1" applyAlignment="1">
      <alignment horizontal="center" vertical="center" wrapText="1"/>
    </xf>
    <xf numFmtId="9" fontId="15" fillId="4" borderId="28" xfId="6" applyFont="1" applyFill="1" applyBorder="1" applyAlignment="1">
      <alignment horizontal="center" vertical="center" wrapText="1"/>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3" xfId="0" applyFont="1" applyFill="1" applyBorder="1" applyAlignment="1">
      <alignment horizontal="center" vertical="center"/>
    </xf>
    <xf numFmtId="0" fontId="10" fillId="0" borderId="26" xfId="0" applyFont="1" applyBorder="1" applyAlignment="1">
      <alignment horizontal="center" vertical="center" wrapText="1"/>
    </xf>
    <xf numFmtId="0" fontId="10" fillId="0" borderId="28"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8" xfId="0" applyFont="1" applyBorder="1" applyAlignment="1">
      <alignment horizontal="center" vertical="center" wrapText="1"/>
    </xf>
    <xf numFmtId="9" fontId="14" fillId="0" borderId="21" xfId="2" applyNumberFormat="1" applyFont="1" applyFill="1" applyBorder="1" applyAlignment="1">
      <alignment horizontal="center" vertical="center"/>
    </xf>
    <xf numFmtId="9" fontId="14" fillId="0" borderId="23" xfId="2" applyNumberFormat="1" applyFont="1" applyFill="1" applyBorder="1" applyAlignment="1">
      <alignment horizontal="center" vertical="center"/>
    </xf>
    <xf numFmtId="9" fontId="9" fillId="4" borderId="26" xfId="6" applyFont="1" applyFill="1" applyBorder="1" applyAlignment="1">
      <alignment horizontal="center" vertical="center" wrapText="1"/>
    </xf>
    <xf numFmtId="9" fontId="9" fillId="4" borderId="28" xfId="6" applyFont="1" applyFill="1" applyBorder="1" applyAlignment="1">
      <alignment horizontal="center" vertical="center" wrapText="1"/>
    </xf>
    <xf numFmtId="0" fontId="13" fillId="5" borderId="43" xfId="0" applyFont="1" applyFill="1" applyBorder="1" applyAlignment="1">
      <alignment horizontal="center" vertical="center"/>
    </xf>
    <xf numFmtId="0" fontId="13" fillId="5" borderId="32" xfId="0" applyFont="1" applyFill="1" applyBorder="1" applyAlignment="1">
      <alignment horizontal="center" vertical="center"/>
    </xf>
    <xf numFmtId="0" fontId="13" fillId="5" borderId="41" xfId="0" applyFont="1" applyFill="1" applyBorder="1" applyAlignment="1">
      <alignment horizontal="center" vertical="center"/>
    </xf>
    <xf numFmtId="0" fontId="13" fillId="5" borderId="25"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44" xfId="0" applyFont="1" applyFill="1" applyBorder="1" applyAlignment="1">
      <alignment horizontal="center" vertical="center"/>
    </xf>
    <xf numFmtId="0" fontId="12" fillId="0" borderId="26" xfId="0" applyFont="1" applyBorder="1" applyAlignment="1">
      <alignment horizontal="center" vertical="center" wrapText="1"/>
    </xf>
    <xf numFmtId="0" fontId="12" fillId="0" borderId="28" xfId="0" applyFont="1" applyBorder="1" applyAlignment="1">
      <alignment horizontal="center" vertical="center" wrapText="1"/>
    </xf>
    <xf numFmtId="0" fontId="14" fillId="0" borderId="4" xfId="0" applyFont="1" applyBorder="1" applyAlignment="1">
      <alignment horizontal="center" vertical="center"/>
    </xf>
    <xf numFmtId="0" fontId="14" fillId="0" borderId="0" xfId="0" applyFont="1" applyAlignment="1">
      <alignment horizontal="center" vertical="center"/>
    </xf>
    <xf numFmtId="3" fontId="7" fillId="5" borderId="32" xfId="5" applyNumberFormat="1" applyFont="1" applyFill="1" applyBorder="1" applyAlignment="1">
      <alignment horizontal="center" vertical="center"/>
    </xf>
    <xf numFmtId="3" fontId="7" fillId="5" borderId="21" xfId="5" applyNumberFormat="1" applyFont="1" applyFill="1" applyBorder="1" applyAlignment="1">
      <alignment horizontal="center" vertical="center"/>
    </xf>
    <xf numFmtId="3" fontId="7" fillId="5" borderId="22" xfId="5" applyNumberFormat="1" applyFont="1" applyFill="1" applyBorder="1" applyAlignment="1">
      <alignment horizontal="center" vertical="center"/>
    </xf>
    <xf numFmtId="3" fontId="7" fillId="5" borderId="23" xfId="5" applyNumberFormat="1" applyFont="1" applyFill="1" applyBorder="1" applyAlignment="1">
      <alignment horizontal="center" vertical="center"/>
    </xf>
    <xf numFmtId="0" fontId="8" fillId="0" borderId="0" xfId="0" applyFont="1" applyAlignment="1">
      <alignment horizontal="right" vertical="top" wrapText="1"/>
    </xf>
    <xf numFmtId="0" fontId="7" fillId="2" borderId="0" xfId="0" applyFont="1" applyFill="1" applyAlignment="1">
      <alignment horizontal="center" vertical="center"/>
    </xf>
    <xf numFmtId="0" fontId="7" fillId="2" borderId="34"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2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10" fillId="0" borderId="27" xfId="0" applyFont="1" applyBorder="1" applyAlignment="1">
      <alignment horizontal="center" vertical="center" wrapText="1"/>
    </xf>
    <xf numFmtId="0" fontId="11" fillId="0" borderId="27" xfId="0" applyFont="1" applyBorder="1" applyAlignment="1">
      <alignment horizontal="center" vertical="center" wrapText="1"/>
    </xf>
    <xf numFmtId="0" fontId="12" fillId="0" borderId="27" xfId="0" applyFont="1" applyBorder="1" applyAlignment="1">
      <alignment horizontal="center" vertical="center" wrapText="1"/>
    </xf>
    <xf numFmtId="0" fontId="14" fillId="0" borderId="26" xfId="0" applyFont="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39" xfId="0" applyFont="1" applyBorder="1" applyAlignment="1">
      <alignment horizontal="left" vertical="center" wrapText="1"/>
    </xf>
    <xf numFmtId="0" fontId="9" fillId="0" borderId="0" xfId="0" applyFont="1" applyAlignment="1">
      <alignment horizontal="left" vertical="center" wrapText="1"/>
    </xf>
    <xf numFmtId="0" fontId="9" fillId="0" borderId="40"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8" fillId="0" borderId="0" xfId="1" applyFont="1" applyAlignment="1">
      <alignment horizontal="center"/>
    </xf>
    <xf numFmtId="1" fontId="12" fillId="5" borderId="14" xfId="3" applyNumberFormat="1" applyFont="1" applyFill="1" applyBorder="1" applyAlignment="1">
      <alignment horizontal="center" vertical="center"/>
    </xf>
    <xf numFmtId="9" fontId="14" fillId="5" borderId="14" xfId="2" applyNumberFormat="1" applyFont="1" applyFill="1" applyBorder="1" applyAlignment="1">
      <alignment horizontal="center" vertical="center"/>
    </xf>
    <xf numFmtId="0" fontId="12" fillId="5" borderId="14" xfId="0" applyFont="1" applyFill="1" applyBorder="1" applyAlignment="1">
      <alignment horizontal="center" vertical="center" wrapText="1"/>
    </xf>
    <xf numFmtId="9" fontId="7" fillId="5" borderId="21" xfId="3" applyFont="1" applyFill="1" applyBorder="1" applyAlignment="1">
      <alignment horizontal="center" vertical="center"/>
    </xf>
    <xf numFmtId="9" fontId="7" fillId="5" borderId="22" xfId="3" applyFont="1" applyFill="1" applyBorder="1" applyAlignment="1">
      <alignment horizontal="center" vertical="center"/>
    </xf>
    <xf numFmtId="9" fontId="7" fillId="5" borderId="23" xfId="3" applyFont="1" applyFill="1" applyBorder="1" applyAlignment="1">
      <alignment horizontal="center" vertical="center"/>
    </xf>
    <xf numFmtId="0" fontId="8" fillId="0" borderId="42" xfId="2" applyNumberFormat="1" applyFont="1" applyFill="1" applyBorder="1" applyAlignment="1">
      <alignment horizontal="center" vertical="center"/>
    </xf>
    <xf numFmtId="0" fontId="8" fillId="0" borderId="22" xfId="2" applyNumberFormat="1" applyFont="1" applyFill="1" applyBorder="1" applyAlignment="1">
      <alignment horizontal="center" vertical="center"/>
    </xf>
    <xf numFmtId="0" fontId="8" fillId="0" borderId="23" xfId="2" applyNumberFormat="1" applyFont="1" applyFill="1" applyBorder="1" applyAlignment="1">
      <alignment horizontal="center" vertical="center"/>
    </xf>
    <xf numFmtId="1" fontId="7" fillId="2" borderId="15" xfId="6" applyNumberFormat="1" applyFont="1" applyFill="1" applyBorder="1" applyAlignment="1">
      <alignment horizontal="center" vertical="center"/>
    </xf>
    <xf numFmtId="1" fontId="7" fillId="2" borderId="16" xfId="6" applyNumberFormat="1" applyFont="1" applyFill="1" applyBorder="1" applyAlignment="1">
      <alignment horizontal="center" vertical="center"/>
    </xf>
    <xf numFmtId="1" fontId="7" fillId="2" borderId="17" xfId="6" applyNumberFormat="1" applyFont="1" applyFill="1" applyBorder="1" applyAlignment="1">
      <alignment horizontal="center" vertical="center"/>
    </xf>
    <xf numFmtId="0" fontId="8" fillId="0" borderId="21" xfId="2" applyNumberFormat="1" applyFont="1" applyFill="1" applyBorder="1" applyAlignment="1">
      <alignment horizontal="center" vertical="center"/>
    </xf>
    <xf numFmtId="0" fontId="16" fillId="4" borderId="21" xfId="3" applyNumberFormat="1" applyFont="1" applyFill="1" applyBorder="1" applyAlignment="1">
      <alignment horizontal="center" vertical="center" wrapText="1"/>
    </xf>
    <xf numFmtId="0" fontId="16" fillId="4" borderId="22" xfId="3" applyNumberFormat="1" applyFont="1" applyFill="1" applyBorder="1" applyAlignment="1">
      <alignment horizontal="center" vertical="center" wrapText="1"/>
    </xf>
    <xf numFmtId="0" fontId="16" fillId="4" borderId="23" xfId="3" applyNumberFormat="1" applyFont="1" applyFill="1" applyBorder="1" applyAlignment="1">
      <alignment horizontal="center" vertical="center" wrapText="1"/>
    </xf>
    <xf numFmtId="1" fontId="7" fillId="2" borderId="21" xfId="6" applyNumberFormat="1" applyFont="1" applyFill="1" applyBorder="1" applyAlignment="1">
      <alignment horizontal="center" vertical="center"/>
    </xf>
    <xf numFmtId="1" fontId="7" fillId="2" borderId="22" xfId="6" applyNumberFormat="1" applyFont="1" applyFill="1" applyBorder="1" applyAlignment="1">
      <alignment horizontal="center" vertical="center"/>
    </xf>
    <xf numFmtId="1" fontId="7" fillId="2" borderId="23" xfId="6" applyNumberFormat="1" applyFont="1" applyFill="1" applyBorder="1" applyAlignment="1">
      <alignment horizontal="center" vertical="center"/>
    </xf>
    <xf numFmtId="9" fontId="15" fillId="4" borderId="27" xfId="6" applyFont="1" applyFill="1" applyBorder="1" applyAlignment="1">
      <alignment horizontal="center" vertical="center" wrapText="1"/>
    </xf>
    <xf numFmtId="1" fontId="7" fillId="2" borderId="18" xfId="6" applyNumberFormat="1" applyFont="1" applyFill="1" applyBorder="1" applyAlignment="1">
      <alignment horizontal="center" vertical="center"/>
    </xf>
    <xf numFmtId="1" fontId="7" fillId="2" borderId="19" xfId="6" applyNumberFormat="1" applyFont="1" applyFill="1" applyBorder="1" applyAlignment="1">
      <alignment horizontal="center" vertical="center"/>
    </xf>
    <xf numFmtId="1" fontId="7" fillId="2" borderId="20" xfId="6" applyNumberFormat="1" applyFont="1" applyFill="1" applyBorder="1" applyAlignment="1">
      <alignment horizontal="center" vertical="center"/>
    </xf>
    <xf numFmtId="9" fontId="14" fillId="0" borderId="26" xfId="0" applyNumberFormat="1" applyFont="1" applyBorder="1" applyAlignment="1">
      <alignment horizontal="center" vertical="center"/>
    </xf>
    <xf numFmtId="9" fontId="14" fillId="0" borderId="27" xfId="0" applyNumberFormat="1" applyFont="1" applyBorder="1" applyAlignment="1">
      <alignment horizontal="center" vertical="center"/>
    </xf>
    <xf numFmtId="9" fontId="14" fillId="0" borderId="28" xfId="0" applyNumberFormat="1" applyFont="1" applyBorder="1" applyAlignment="1">
      <alignment horizontal="center" vertical="center"/>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9" fontId="8" fillId="0" borderId="26" xfId="3" applyFont="1" applyFill="1" applyBorder="1" applyAlignment="1">
      <alignment horizontal="center" vertical="center" wrapText="1"/>
    </xf>
    <xf numFmtId="9" fontId="8" fillId="0" borderId="27" xfId="3" applyFont="1" applyFill="1" applyBorder="1" applyAlignment="1">
      <alignment horizontal="center" vertical="center" wrapText="1"/>
    </xf>
    <xf numFmtId="9" fontId="8" fillId="0" borderId="28" xfId="3" applyFont="1" applyFill="1" applyBorder="1" applyAlignment="1">
      <alignment horizontal="center" vertical="center" wrapText="1"/>
    </xf>
    <xf numFmtId="1" fontId="12" fillId="5" borderId="32" xfId="3" applyNumberFormat="1" applyFont="1" applyFill="1" applyBorder="1" applyAlignment="1">
      <alignment horizontal="center" vertical="center"/>
    </xf>
    <xf numFmtId="1" fontId="12" fillId="5" borderId="0" xfId="3" applyNumberFormat="1" applyFont="1" applyFill="1" applyBorder="1" applyAlignment="1">
      <alignment horizontal="center" vertical="center"/>
    </xf>
  </cellXfs>
  <cellStyles count="13">
    <cellStyle name="FONS" xfId="4" xr:uid="{00000000-0005-0000-0000-000000000000}"/>
    <cellStyle name="Millares" xfId="2" builtinId="3"/>
    <cellStyle name="Millares 2" xfId="5" xr:uid="{00000000-0005-0000-0000-000002000000}"/>
    <cellStyle name="Millares 2 2" xfId="9" xr:uid="{3C5A1068-912E-4303-BB00-B798CD846821}"/>
    <cellStyle name="Millares 3" xfId="8" xr:uid="{E7A939D5-6888-4942-A998-066BD7053325}"/>
    <cellStyle name="Normal" xfId="0" builtinId="0"/>
    <cellStyle name="Normal 2" xfId="1" xr:uid="{00000000-0005-0000-0000-000004000000}"/>
    <cellStyle name="Normal 3" xfId="7" xr:uid="{00000000-0005-0000-0000-000005000000}"/>
    <cellStyle name="Normal 3 2" xfId="10" xr:uid="{A75A15A2-F3D5-4097-B67A-868410B5A56A}"/>
    <cellStyle name="Normal 4" xfId="11" xr:uid="{41F7218C-56FF-485D-809B-0F82B6773E82}"/>
    <cellStyle name="Porcentaje" xfId="3" builtinId="5"/>
    <cellStyle name="Porcentaje 2" xfId="6" xr:uid="{00000000-0005-0000-0000-000007000000}"/>
    <cellStyle name="Porcentaje 3" xfId="12" xr:uid="{8042CD91-FB28-4DAF-B45A-09B113DA9F32}"/>
  </cellStyles>
  <dxfs count="18">
    <dxf>
      <font>
        <b/>
        <i val="0"/>
        <color theme="0"/>
      </font>
      <fill>
        <patternFill>
          <bgColor rgb="FFE98BD7"/>
        </patternFill>
      </fill>
    </dxf>
    <dxf>
      <font>
        <b/>
        <i val="0"/>
        <color theme="0"/>
      </font>
      <fill>
        <patternFill>
          <bgColor rgb="FFD5007F"/>
        </patternFill>
      </fill>
    </dxf>
    <dxf>
      <font>
        <b/>
        <i val="0"/>
        <color theme="0"/>
      </font>
      <fill>
        <patternFill>
          <bgColor rgb="FF950054"/>
        </patternFill>
      </fill>
    </dxf>
    <dxf>
      <font>
        <b/>
        <i val="0"/>
        <color theme="0"/>
      </font>
      <fill>
        <patternFill>
          <bgColor rgb="FF950054"/>
        </patternFill>
      </fill>
    </dxf>
    <dxf>
      <font>
        <b/>
        <i val="0"/>
        <color theme="0"/>
      </font>
      <fill>
        <patternFill>
          <bgColor rgb="FFD5007F"/>
        </patternFill>
      </fill>
    </dxf>
    <dxf>
      <font>
        <b/>
        <i val="0"/>
        <color theme="0"/>
      </font>
      <fill>
        <patternFill>
          <bgColor rgb="FFE98BD7"/>
        </patternFill>
      </fill>
    </dxf>
    <dxf>
      <font>
        <b/>
        <i val="0"/>
        <color theme="0"/>
      </font>
      <fill>
        <patternFill>
          <bgColor rgb="FFE98BD7"/>
        </patternFill>
      </fill>
    </dxf>
    <dxf>
      <font>
        <b/>
        <i val="0"/>
        <color theme="0"/>
      </font>
      <fill>
        <patternFill>
          <bgColor rgb="FF950054"/>
        </patternFill>
      </fill>
    </dxf>
    <dxf>
      <font>
        <b/>
        <i val="0"/>
        <color theme="0"/>
      </font>
      <fill>
        <patternFill>
          <bgColor rgb="FFE98BD7"/>
        </patternFill>
      </fill>
    </dxf>
    <dxf>
      <font>
        <b/>
        <i val="0"/>
        <color theme="0"/>
      </font>
      <fill>
        <patternFill>
          <bgColor rgb="FF950054"/>
        </patternFill>
      </fill>
    </dxf>
    <dxf>
      <font>
        <b/>
        <i val="0"/>
        <color theme="0"/>
      </font>
      <fill>
        <patternFill>
          <bgColor rgb="FFE98BD7"/>
        </patternFill>
      </fill>
    </dxf>
    <dxf>
      <font>
        <b/>
        <i val="0"/>
        <color theme="0"/>
      </font>
      <fill>
        <patternFill>
          <bgColor rgb="FF950054"/>
        </patternFill>
      </fill>
    </dxf>
    <dxf>
      <font>
        <b/>
        <i val="0"/>
        <color theme="0"/>
      </font>
      <fill>
        <patternFill>
          <bgColor rgb="FFD5007F"/>
        </patternFill>
      </fill>
    </dxf>
    <dxf>
      <font>
        <b/>
        <i val="0"/>
        <color theme="0"/>
      </font>
      <fill>
        <patternFill>
          <bgColor rgb="FFE98BD7"/>
        </patternFill>
      </fill>
    </dxf>
    <dxf>
      <font>
        <b/>
        <i val="0"/>
        <color theme="0"/>
      </font>
      <fill>
        <patternFill>
          <bgColor rgb="FF950054"/>
        </patternFill>
      </fill>
    </dxf>
    <dxf>
      <font>
        <b/>
        <i val="0"/>
        <color theme="0"/>
      </font>
      <fill>
        <patternFill>
          <bgColor rgb="FF950054"/>
        </patternFill>
      </fill>
    </dxf>
    <dxf>
      <font>
        <b/>
        <i val="0"/>
        <color theme="0"/>
      </font>
      <fill>
        <patternFill>
          <bgColor rgb="FFE98BD7"/>
        </patternFill>
      </fill>
    </dxf>
    <dxf>
      <font>
        <b/>
        <i val="0"/>
        <color theme="0"/>
      </font>
      <fill>
        <patternFill>
          <bgColor rgb="FFD5007F"/>
        </patternFill>
      </fill>
    </dxf>
  </dxfs>
  <tableStyles count="0" defaultTableStyle="TableStyleMedium2" defaultPivotStyle="PivotStyleLight16"/>
  <colors>
    <mruColors>
      <color rgb="FFE98BD7"/>
      <color rgb="FF950054"/>
      <color rgb="FFD5007F"/>
      <color rgb="FFFF00FF"/>
      <color rgb="FF972958"/>
      <color rgb="FFFF69C2"/>
      <color rgb="FFB8006E"/>
      <color rgb="FFFAE2F5"/>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1137708</xdr:colOff>
      <xdr:row>0</xdr:row>
      <xdr:rowOff>733830</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25625" cy="73383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0"/>
  <sheetViews>
    <sheetView showGridLines="0" tabSelected="1" topLeftCell="G17" zoomScale="55" zoomScaleNormal="55" zoomScaleSheetLayoutView="108" zoomScalePageLayoutView="10" workbookViewId="0">
      <selection activeCell="V23" sqref="V23"/>
    </sheetView>
  </sheetViews>
  <sheetFormatPr baseColWidth="10" defaultColWidth="11.453125" defaultRowHeight="30" customHeight="1" x14ac:dyDescent="0.35"/>
  <cols>
    <col min="1" max="1" width="10.36328125" style="2" customWidth="1"/>
    <col min="2" max="2" width="40" style="17" customWidth="1"/>
    <col min="3" max="3" width="31.54296875" style="2" customWidth="1"/>
    <col min="4" max="4" width="21.6328125" style="2" customWidth="1"/>
    <col min="5" max="5" width="23.08984375" style="2" customWidth="1"/>
    <col min="6" max="6" width="14" style="2" customWidth="1"/>
    <col min="7" max="7" width="17.36328125" style="2" customWidth="1"/>
    <col min="8" max="8" width="9.08984375" style="2" bestFit="1" customWidth="1"/>
    <col min="9" max="9" width="9" style="2" bestFit="1" customWidth="1"/>
    <col min="10" max="10" width="7.54296875" style="2" bestFit="1" customWidth="1"/>
    <col min="11" max="11" width="8.90625" style="2" bestFit="1" customWidth="1"/>
    <col min="12" max="12" width="7.54296875" style="2" bestFit="1" customWidth="1"/>
    <col min="13" max="14" width="9" style="2" bestFit="1" customWidth="1"/>
    <col min="15" max="15" width="9.81640625" style="2" bestFit="1" customWidth="1"/>
    <col min="16" max="16" width="8.453125" style="2" customWidth="1"/>
    <col min="17" max="17" width="11.453125" style="2" customWidth="1"/>
    <col min="18" max="19" width="7.6328125" style="2" customWidth="1"/>
    <col min="20" max="20" width="34.453125" style="2" customWidth="1"/>
    <col min="21" max="16384" width="11.453125" style="2"/>
  </cols>
  <sheetData>
    <row r="1" spans="1:20" ht="59.25" customHeight="1" x14ac:dyDescent="0.35">
      <c r="A1" s="80" t="s">
        <v>49</v>
      </c>
      <c r="B1" s="80"/>
      <c r="C1" s="80"/>
      <c r="D1" s="80"/>
      <c r="E1" s="80"/>
      <c r="F1" s="80"/>
      <c r="G1" s="80"/>
      <c r="H1" s="80"/>
      <c r="I1" s="80"/>
      <c r="J1" s="80"/>
      <c r="K1" s="80"/>
      <c r="L1" s="80"/>
      <c r="M1" s="80"/>
      <c r="N1" s="80"/>
      <c r="O1" s="80"/>
      <c r="P1" s="80"/>
      <c r="Q1" s="80"/>
      <c r="R1" s="80"/>
      <c r="S1" s="80"/>
      <c r="T1" s="80"/>
    </row>
    <row r="2" spans="1:20" ht="55.5" customHeight="1" x14ac:dyDescent="0.35">
      <c r="A2" s="1"/>
      <c r="B2" s="16"/>
      <c r="C2" s="1"/>
      <c r="D2" s="1"/>
      <c r="E2" s="1"/>
      <c r="F2" s="1"/>
      <c r="G2" s="1"/>
      <c r="H2" s="1"/>
      <c r="I2" s="1"/>
      <c r="J2" s="1"/>
      <c r="K2" s="1"/>
      <c r="L2" s="1"/>
      <c r="M2" s="1"/>
      <c r="N2" s="1"/>
      <c r="O2" s="1"/>
      <c r="P2" s="1"/>
      <c r="Q2" s="1"/>
      <c r="R2" s="1"/>
      <c r="S2" s="1"/>
      <c r="T2" s="19" t="s">
        <v>40</v>
      </c>
    </row>
    <row r="3" spans="1:20" ht="35.25" customHeight="1" x14ac:dyDescent="0.35">
      <c r="A3" s="81" t="s">
        <v>37</v>
      </c>
      <c r="B3" s="81"/>
      <c r="C3" s="81"/>
      <c r="D3" s="81"/>
      <c r="E3" s="81"/>
      <c r="F3" s="81"/>
      <c r="G3" s="81"/>
      <c r="H3" s="81"/>
      <c r="I3" s="81"/>
      <c r="J3" s="81"/>
      <c r="K3" s="81"/>
      <c r="L3" s="81"/>
      <c r="M3" s="81"/>
      <c r="N3" s="81"/>
      <c r="O3" s="81"/>
      <c r="P3" s="81"/>
      <c r="Q3" s="81"/>
      <c r="R3" s="81"/>
      <c r="S3" s="81"/>
      <c r="T3" s="81"/>
    </row>
    <row r="4" spans="1:20" ht="5.25" customHeight="1" thickBot="1" x14ac:dyDescent="0.4"/>
    <row r="5" spans="1:20" ht="18" customHeight="1" x14ac:dyDescent="0.35">
      <c r="A5" s="82" t="s">
        <v>23</v>
      </c>
      <c r="B5" s="83"/>
      <c r="C5" s="83"/>
      <c r="D5" s="83"/>
      <c r="E5" s="83"/>
      <c r="F5" s="83"/>
      <c r="G5" s="83"/>
      <c r="H5" s="42"/>
      <c r="I5" s="42"/>
      <c r="J5" s="42"/>
      <c r="K5" s="84"/>
      <c r="L5" s="84"/>
      <c r="M5" s="84"/>
      <c r="N5" s="84"/>
      <c r="O5" s="84"/>
      <c r="P5" s="84"/>
      <c r="Q5" s="84"/>
      <c r="R5" s="84"/>
      <c r="S5" s="84"/>
      <c r="T5" s="85" t="s">
        <v>16</v>
      </c>
    </row>
    <row r="6" spans="1:20" ht="18" x14ac:dyDescent="0.35">
      <c r="A6" s="88" t="s">
        <v>13</v>
      </c>
      <c r="B6" s="89"/>
      <c r="C6" s="90"/>
      <c r="D6" s="91" t="s">
        <v>14</v>
      </c>
      <c r="E6" s="89"/>
      <c r="F6" s="89"/>
      <c r="G6" s="90"/>
      <c r="H6" s="92">
        <v>2025</v>
      </c>
      <c r="I6" s="93"/>
      <c r="J6" s="93"/>
      <c r="K6" s="93"/>
      <c r="L6" s="93"/>
      <c r="M6" s="93"/>
      <c r="N6" s="93"/>
      <c r="O6" s="93"/>
      <c r="P6" s="93"/>
      <c r="Q6" s="93"/>
      <c r="R6" s="93"/>
      <c r="S6" s="94"/>
      <c r="T6" s="86"/>
    </row>
    <row r="7" spans="1:20" s="3" customFormat="1" ht="15" customHeight="1" thickBot="1" x14ac:dyDescent="0.3">
      <c r="A7" s="38" t="s">
        <v>32</v>
      </c>
      <c r="B7" s="39" t="s">
        <v>9</v>
      </c>
      <c r="C7" s="39" t="s">
        <v>10</v>
      </c>
      <c r="D7" s="39" t="s">
        <v>12</v>
      </c>
      <c r="E7" s="39" t="s">
        <v>11</v>
      </c>
      <c r="F7" s="39" t="s">
        <v>15</v>
      </c>
      <c r="G7" s="39" t="s">
        <v>17</v>
      </c>
      <c r="H7" s="39" t="s">
        <v>44</v>
      </c>
      <c r="I7" s="39" t="s">
        <v>45</v>
      </c>
      <c r="J7" s="39" t="s">
        <v>46</v>
      </c>
      <c r="K7" s="39" t="s">
        <v>0</v>
      </c>
      <c r="L7" s="39" t="s">
        <v>1</v>
      </c>
      <c r="M7" s="39" t="s">
        <v>2</v>
      </c>
      <c r="N7" s="39" t="s">
        <v>3</v>
      </c>
      <c r="O7" s="39" t="s">
        <v>4</v>
      </c>
      <c r="P7" s="39" t="s">
        <v>5</v>
      </c>
      <c r="Q7" s="39" t="s">
        <v>6</v>
      </c>
      <c r="R7" s="39" t="s">
        <v>7</v>
      </c>
      <c r="S7" s="39" t="s">
        <v>8</v>
      </c>
      <c r="T7" s="87"/>
    </row>
    <row r="8" spans="1:20" s="3" customFormat="1" ht="80" customHeight="1" thickBot="1" x14ac:dyDescent="0.3">
      <c r="A8" s="58">
        <v>1</v>
      </c>
      <c r="B8" s="58" t="s">
        <v>26</v>
      </c>
      <c r="C8" s="60" t="s">
        <v>36</v>
      </c>
      <c r="D8" s="72" t="s">
        <v>39</v>
      </c>
      <c r="E8" s="30" t="s">
        <v>47</v>
      </c>
      <c r="F8" s="36">
        <v>0.9</v>
      </c>
      <c r="G8" s="37">
        <v>57745</v>
      </c>
      <c r="H8" s="47">
        <v>17030</v>
      </c>
      <c r="I8" s="47">
        <v>10488</v>
      </c>
      <c r="J8" s="47">
        <v>3500</v>
      </c>
      <c r="K8" s="47">
        <v>2824</v>
      </c>
      <c r="L8" s="47">
        <v>0</v>
      </c>
      <c r="M8" s="47">
        <v>12658</v>
      </c>
      <c r="N8" s="47">
        <v>14064</v>
      </c>
      <c r="O8" s="48">
        <v>11304</v>
      </c>
      <c r="P8" s="76"/>
      <c r="Q8" s="76"/>
      <c r="R8" s="76"/>
      <c r="S8" s="76"/>
      <c r="T8" s="35">
        <f>IFERROR(SUM(H8:O8)/G8,0)</f>
        <v>1.2445752879037146</v>
      </c>
    </row>
    <row r="9" spans="1:20" s="3" customFormat="1" ht="80" customHeight="1" thickBot="1" x14ac:dyDescent="0.3">
      <c r="A9" s="59"/>
      <c r="B9" s="59"/>
      <c r="C9" s="61"/>
      <c r="D9" s="73"/>
      <c r="E9" s="30" t="s">
        <v>47</v>
      </c>
      <c r="F9" s="36">
        <v>0.9</v>
      </c>
      <c r="G9" s="37">
        <v>36350</v>
      </c>
      <c r="H9" s="77"/>
      <c r="I9" s="78"/>
      <c r="J9" s="78"/>
      <c r="K9" s="78"/>
      <c r="L9" s="78"/>
      <c r="M9" s="78"/>
      <c r="N9" s="78"/>
      <c r="O9" s="79"/>
      <c r="P9" s="50">
        <v>9420</v>
      </c>
      <c r="Q9" s="47">
        <v>10656</v>
      </c>
      <c r="R9" s="43">
        <v>0</v>
      </c>
      <c r="S9" s="44">
        <v>0</v>
      </c>
      <c r="T9" s="35">
        <f>IFERROR(SUM(P9:S9)/G9,0)</f>
        <v>0.55229711141678128</v>
      </c>
    </row>
    <row r="10" spans="1:20" s="5" customFormat="1" ht="9" customHeight="1" thickBot="1" x14ac:dyDescent="0.3">
      <c r="A10" s="74"/>
      <c r="B10" s="75"/>
      <c r="C10" s="75"/>
      <c r="D10" s="75"/>
      <c r="E10" s="75"/>
      <c r="F10" s="75"/>
      <c r="G10" s="75"/>
      <c r="H10" s="75"/>
      <c r="I10" s="75"/>
      <c r="J10" s="75"/>
      <c r="K10" s="75"/>
      <c r="L10" s="75"/>
      <c r="M10" s="75"/>
      <c r="N10" s="75"/>
      <c r="O10" s="75"/>
      <c r="P10" s="75"/>
      <c r="Q10" s="75"/>
      <c r="R10" s="75"/>
      <c r="S10" s="75"/>
      <c r="T10" s="4"/>
    </row>
    <row r="11" spans="1:20" s="5" customFormat="1" ht="40.25" customHeight="1" thickBot="1" x14ac:dyDescent="0.3">
      <c r="A11" s="58">
        <v>2</v>
      </c>
      <c r="B11" s="58" t="s">
        <v>51</v>
      </c>
      <c r="C11" s="60" t="s">
        <v>29</v>
      </c>
      <c r="D11" s="72" t="s">
        <v>35</v>
      </c>
      <c r="E11" s="98" t="s">
        <v>30</v>
      </c>
      <c r="F11" s="134">
        <v>0.3</v>
      </c>
      <c r="G11" s="124" t="s">
        <v>33</v>
      </c>
      <c r="H11" s="125"/>
      <c r="I11" s="125"/>
      <c r="J11" s="125"/>
      <c r="K11" s="125"/>
      <c r="L11" s="125"/>
      <c r="M11" s="125"/>
      <c r="N11" s="125"/>
      <c r="O11" s="125"/>
      <c r="P11" s="125"/>
      <c r="Q11" s="125"/>
      <c r="R11" s="125"/>
      <c r="S11" s="126"/>
      <c r="T11" s="51">
        <f>IFERROR(G12/G14,0)</f>
        <v>0.33333333333333331</v>
      </c>
    </row>
    <row r="12" spans="1:20" s="5" customFormat="1" ht="40.25" customHeight="1" thickBot="1" x14ac:dyDescent="0.3">
      <c r="A12" s="95"/>
      <c r="B12" s="95"/>
      <c r="C12" s="96"/>
      <c r="D12" s="97"/>
      <c r="E12" s="53"/>
      <c r="F12" s="135"/>
      <c r="G12" s="22">
        <v>2</v>
      </c>
      <c r="H12" s="123">
        <v>2</v>
      </c>
      <c r="I12" s="118"/>
      <c r="J12" s="118"/>
      <c r="K12" s="118"/>
      <c r="L12" s="118"/>
      <c r="M12" s="119"/>
      <c r="N12" s="117">
        <v>0</v>
      </c>
      <c r="O12" s="118"/>
      <c r="P12" s="118"/>
      <c r="Q12" s="118"/>
      <c r="R12" s="118"/>
      <c r="S12" s="119"/>
      <c r="T12" s="130"/>
    </row>
    <row r="13" spans="1:20" s="5" customFormat="1" ht="40.25" customHeight="1" thickBot="1" x14ac:dyDescent="0.3">
      <c r="A13" s="95"/>
      <c r="B13" s="95"/>
      <c r="C13" s="96"/>
      <c r="D13" s="97"/>
      <c r="E13" s="53"/>
      <c r="F13" s="135"/>
      <c r="G13" s="124"/>
      <c r="H13" s="125"/>
      <c r="I13" s="125"/>
      <c r="J13" s="125"/>
      <c r="K13" s="125"/>
      <c r="L13" s="125"/>
      <c r="M13" s="125"/>
      <c r="N13" s="125"/>
      <c r="O13" s="125"/>
      <c r="P13" s="125"/>
      <c r="Q13" s="125"/>
      <c r="R13" s="125"/>
      <c r="S13" s="126"/>
      <c r="T13" s="130"/>
    </row>
    <row r="14" spans="1:20" s="5" customFormat="1" ht="40.25" customHeight="1" thickBot="1" x14ac:dyDescent="0.3">
      <c r="A14" s="59"/>
      <c r="B14" s="59"/>
      <c r="C14" s="61"/>
      <c r="D14" s="73"/>
      <c r="E14" s="54"/>
      <c r="F14" s="136"/>
      <c r="G14" s="23">
        <v>6</v>
      </c>
      <c r="H14" s="127">
        <v>3</v>
      </c>
      <c r="I14" s="128"/>
      <c r="J14" s="128"/>
      <c r="K14" s="128"/>
      <c r="L14" s="128"/>
      <c r="M14" s="129"/>
      <c r="N14" s="131">
        <v>0</v>
      </c>
      <c r="O14" s="132"/>
      <c r="P14" s="132"/>
      <c r="Q14" s="132"/>
      <c r="R14" s="132"/>
      <c r="S14" s="133"/>
      <c r="T14" s="52"/>
    </row>
    <row r="15" spans="1:20" s="5" customFormat="1" ht="9" customHeight="1" thickBot="1" x14ac:dyDescent="0.3">
      <c r="A15" s="6"/>
      <c r="B15" s="8"/>
      <c r="C15" s="7"/>
      <c r="D15" s="7"/>
      <c r="E15" s="7"/>
      <c r="F15" s="7"/>
      <c r="G15" s="7"/>
      <c r="H15" s="7"/>
      <c r="I15" s="7"/>
      <c r="J15" s="7"/>
      <c r="K15" s="7"/>
      <c r="L15" s="7"/>
      <c r="M15" s="7"/>
      <c r="N15" s="7"/>
      <c r="O15" s="7"/>
      <c r="P15" s="7"/>
      <c r="Q15" s="7"/>
      <c r="R15" s="7"/>
      <c r="S15" s="7"/>
      <c r="T15" s="7"/>
    </row>
    <row r="16" spans="1:20" s="5" customFormat="1" ht="50" customHeight="1" thickBot="1" x14ac:dyDescent="0.3">
      <c r="A16" s="98">
        <v>3</v>
      </c>
      <c r="B16" s="58" t="s">
        <v>52</v>
      </c>
      <c r="C16" s="72" t="s">
        <v>31</v>
      </c>
      <c r="D16" s="72" t="s">
        <v>41</v>
      </c>
      <c r="E16" s="137" t="s">
        <v>30</v>
      </c>
      <c r="F16" s="140">
        <v>1</v>
      </c>
      <c r="G16" s="124" t="s">
        <v>34</v>
      </c>
      <c r="H16" s="125"/>
      <c r="I16" s="125"/>
      <c r="J16" s="125"/>
      <c r="K16" s="125"/>
      <c r="L16" s="125"/>
      <c r="M16" s="125"/>
      <c r="N16" s="125"/>
      <c r="O16" s="125"/>
      <c r="P16" s="125"/>
      <c r="Q16" s="125"/>
      <c r="R16" s="125"/>
      <c r="S16" s="126"/>
      <c r="T16" s="51">
        <f>IFERROR(G17/G19,0)</f>
        <v>0.94117647058823528</v>
      </c>
    </row>
    <row r="17" spans="1:20" s="5" customFormat="1" ht="50" customHeight="1" thickBot="1" x14ac:dyDescent="0.3">
      <c r="A17" s="53"/>
      <c r="B17" s="95"/>
      <c r="C17" s="97"/>
      <c r="D17" s="97"/>
      <c r="E17" s="138"/>
      <c r="F17" s="141"/>
      <c r="G17" s="20">
        <v>16</v>
      </c>
      <c r="H17" s="123">
        <v>16</v>
      </c>
      <c r="I17" s="118"/>
      <c r="J17" s="118"/>
      <c r="K17" s="118"/>
      <c r="L17" s="118"/>
      <c r="M17" s="119"/>
      <c r="N17" s="117">
        <v>0</v>
      </c>
      <c r="O17" s="118"/>
      <c r="P17" s="118"/>
      <c r="Q17" s="118"/>
      <c r="R17" s="118"/>
      <c r="S17" s="119"/>
      <c r="T17" s="130"/>
    </row>
    <row r="18" spans="1:20" s="5" customFormat="1" ht="50" customHeight="1" thickBot="1" x14ac:dyDescent="0.3">
      <c r="A18" s="53"/>
      <c r="B18" s="95"/>
      <c r="C18" s="97"/>
      <c r="D18" s="97"/>
      <c r="E18" s="138"/>
      <c r="F18" s="141"/>
      <c r="G18" s="124"/>
      <c r="H18" s="125"/>
      <c r="I18" s="125"/>
      <c r="J18" s="125"/>
      <c r="K18" s="125"/>
      <c r="L18" s="125"/>
      <c r="M18" s="125"/>
      <c r="N18" s="125"/>
      <c r="O18" s="125"/>
      <c r="P18" s="125"/>
      <c r="Q18" s="125"/>
      <c r="R18" s="125"/>
      <c r="S18" s="126"/>
      <c r="T18" s="130"/>
    </row>
    <row r="19" spans="1:20" s="5" customFormat="1" ht="50" customHeight="1" thickBot="1" x14ac:dyDescent="0.3">
      <c r="A19" s="54"/>
      <c r="B19" s="59"/>
      <c r="C19" s="73"/>
      <c r="D19" s="73"/>
      <c r="E19" s="139"/>
      <c r="F19" s="142"/>
      <c r="G19" s="21">
        <v>17</v>
      </c>
      <c r="H19" s="127">
        <v>17</v>
      </c>
      <c r="I19" s="128"/>
      <c r="J19" s="128"/>
      <c r="K19" s="128"/>
      <c r="L19" s="128"/>
      <c r="M19" s="129"/>
      <c r="N19" s="120">
        <v>0</v>
      </c>
      <c r="O19" s="121"/>
      <c r="P19" s="121"/>
      <c r="Q19" s="121"/>
      <c r="R19" s="121"/>
      <c r="S19" s="122"/>
      <c r="T19" s="52"/>
    </row>
    <row r="20" spans="1:20" s="5" customFormat="1" ht="9" customHeight="1" thickBot="1" x14ac:dyDescent="0.3">
      <c r="A20" s="74"/>
      <c r="B20" s="75"/>
      <c r="C20" s="75"/>
      <c r="D20" s="75"/>
      <c r="E20" s="75"/>
      <c r="F20" s="75"/>
      <c r="G20" s="75"/>
      <c r="H20" s="75"/>
      <c r="I20" s="75"/>
      <c r="J20" s="75"/>
      <c r="K20" s="75"/>
      <c r="L20" s="75"/>
      <c r="M20" s="75"/>
      <c r="N20" s="75"/>
      <c r="O20" s="75"/>
      <c r="P20" s="75"/>
      <c r="Q20" s="75"/>
      <c r="R20" s="75"/>
      <c r="S20" s="75"/>
      <c r="T20" s="24"/>
    </row>
    <row r="21" spans="1:20" s="18" customFormat="1" ht="30" customHeight="1" thickBot="1" x14ac:dyDescent="0.3">
      <c r="A21" s="27"/>
      <c r="B21" s="58" t="s">
        <v>50</v>
      </c>
      <c r="C21" s="60" t="s">
        <v>38</v>
      </c>
      <c r="D21" s="72" t="s">
        <v>21</v>
      </c>
      <c r="E21" s="55" t="s">
        <v>19</v>
      </c>
      <c r="F21" s="56"/>
      <c r="G21" s="57"/>
      <c r="H21" s="25">
        <v>11</v>
      </c>
      <c r="I21" s="25">
        <v>6</v>
      </c>
      <c r="J21" s="25">
        <v>0</v>
      </c>
      <c r="K21" s="25">
        <v>2</v>
      </c>
      <c r="L21" s="25">
        <v>1</v>
      </c>
      <c r="M21" s="25">
        <v>2</v>
      </c>
      <c r="N21" s="25">
        <v>11</v>
      </c>
      <c r="O21" s="32">
        <v>5</v>
      </c>
      <c r="P21" s="143"/>
      <c r="Q21" s="143"/>
      <c r="R21" s="143"/>
      <c r="S21" s="143"/>
      <c r="T21" s="51">
        <f>IFERROR(SUM(H22:O22)/G22,0)</f>
        <v>0.92105263157894735</v>
      </c>
    </row>
    <row r="22" spans="1:20" s="18" customFormat="1" ht="41.5" customHeight="1" thickBot="1" x14ac:dyDescent="0.3">
      <c r="A22" s="53">
        <v>4</v>
      </c>
      <c r="B22" s="95"/>
      <c r="C22" s="96"/>
      <c r="D22" s="97"/>
      <c r="E22" s="30" t="s">
        <v>47</v>
      </c>
      <c r="F22" s="28">
        <v>1</v>
      </c>
      <c r="G22" s="29">
        <f>SUM(H21:O21)</f>
        <v>38</v>
      </c>
      <c r="H22" s="26">
        <v>9</v>
      </c>
      <c r="I22" s="26">
        <v>8</v>
      </c>
      <c r="J22" s="26">
        <v>0</v>
      </c>
      <c r="K22" s="26">
        <v>2</v>
      </c>
      <c r="L22" s="26">
        <v>0</v>
      </c>
      <c r="M22" s="26">
        <v>1</v>
      </c>
      <c r="N22" s="26">
        <v>7</v>
      </c>
      <c r="O22" s="34">
        <v>8</v>
      </c>
      <c r="P22" s="144"/>
      <c r="Q22" s="144"/>
      <c r="R22" s="144"/>
      <c r="S22" s="144"/>
      <c r="T22" s="52"/>
    </row>
    <row r="23" spans="1:20" s="18" customFormat="1" ht="37.5" customHeight="1" thickBot="1" x14ac:dyDescent="0.3">
      <c r="A23" s="53"/>
      <c r="B23" s="95"/>
      <c r="C23" s="96"/>
      <c r="D23" s="97"/>
      <c r="E23" s="55" t="s">
        <v>19</v>
      </c>
      <c r="F23" s="56"/>
      <c r="G23" s="57"/>
      <c r="H23" s="66"/>
      <c r="I23" s="67"/>
      <c r="J23" s="67"/>
      <c r="K23" s="67"/>
      <c r="L23" s="67"/>
      <c r="M23" s="67"/>
      <c r="N23" s="67"/>
      <c r="O23" s="68"/>
      <c r="P23" s="31">
        <v>2</v>
      </c>
      <c r="Q23" s="25">
        <v>5</v>
      </c>
      <c r="R23" s="25">
        <v>0</v>
      </c>
      <c r="S23" s="32">
        <v>0</v>
      </c>
      <c r="T23" s="64">
        <f>IFERROR(SUM(P24:S24)/G24,0)</f>
        <v>0.5714285714285714</v>
      </c>
    </row>
    <row r="24" spans="1:20" s="18" customFormat="1" ht="37.5" customHeight="1" thickBot="1" x14ac:dyDescent="0.3">
      <c r="A24" s="54"/>
      <c r="B24" s="59"/>
      <c r="C24" s="61"/>
      <c r="D24" s="73"/>
      <c r="E24" s="30" t="s">
        <v>47</v>
      </c>
      <c r="F24" s="28">
        <v>1</v>
      </c>
      <c r="G24" s="29">
        <f>SUM(P23:S23)</f>
        <v>7</v>
      </c>
      <c r="H24" s="69"/>
      <c r="I24" s="70"/>
      <c r="J24" s="70"/>
      <c r="K24" s="70"/>
      <c r="L24" s="70"/>
      <c r="M24" s="70"/>
      <c r="N24" s="70"/>
      <c r="O24" s="71"/>
      <c r="P24" s="33">
        <v>2</v>
      </c>
      <c r="Q24" s="26">
        <v>2</v>
      </c>
      <c r="R24" s="26">
        <v>0</v>
      </c>
      <c r="S24" s="34">
        <v>0</v>
      </c>
      <c r="T24" s="65"/>
    </row>
    <row r="25" spans="1:20" s="5" customFormat="1" ht="9" customHeight="1" thickBot="1" x14ac:dyDescent="0.3">
      <c r="A25" s="74"/>
      <c r="B25" s="75"/>
      <c r="C25" s="75"/>
      <c r="D25" s="75"/>
      <c r="E25" s="75"/>
      <c r="F25" s="75"/>
      <c r="G25" s="75"/>
      <c r="H25" s="75"/>
      <c r="I25" s="75"/>
      <c r="J25" s="75"/>
      <c r="K25" s="75"/>
      <c r="L25" s="75"/>
      <c r="M25" s="75"/>
      <c r="N25" s="75"/>
      <c r="O25" s="75"/>
      <c r="P25" s="75"/>
      <c r="Q25" s="75"/>
      <c r="R25" s="75"/>
      <c r="S25" s="75"/>
      <c r="T25" s="9"/>
    </row>
    <row r="26" spans="1:20" s="5" customFormat="1" ht="60" customHeight="1" thickBot="1" x14ac:dyDescent="0.3">
      <c r="A26" s="58">
        <v>5</v>
      </c>
      <c r="B26" s="58" t="s">
        <v>48</v>
      </c>
      <c r="C26" s="60" t="s">
        <v>27</v>
      </c>
      <c r="D26" s="60" t="s">
        <v>42</v>
      </c>
      <c r="E26" s="30" t="s">
        <v>28</v>
      </c>
      <c r="F26" s="62">
        <v>0.95</v>
      </c>
      <c r="G26" s="63"/>
      <c r="H26" s="112"/>
      <c r="I26" s="112"/>
      <c r="J26" s="112"/>
      <c r="K26" s="40">
        <v>0.91600000000000004</v>
      </c>
      <c r="L26" s="114"/>
      <c r="M26" s="115"/>
      <c r="N26" s="116"/>
      <c r="O26" s="49">
        <v>0.93989999999999996</v>
      </c>
      <c r="P26" s="111"/>
      <c r="Q26" s="111"/>
      <c r="R26" s="111"/>
      <c r="S26" s="111"/>
      <c r="T26" s="46">
        <f>IFERROR(AVERAGE(K26,O26),0)</f>
        <v>0.92795000000000005</v>
      </c>
    </row>
    <row r="27" spans="1:20" s="10" customFormat="1" ht="60" customHeight="1" thickBot="1" x14ac:dyDescent="0.3">
      <c r="A27" s="59"/>
      <c r="B27" s="59"/>
      <c r="C27" s="61"/>
      <c r="D27" s="61"/>
      <c r="E27" s="30" t="s">
        <v>28</v>
      </c>
      <c r="F27" s="62">
        <v>0.95</v>
      </c>
      <c r="G27" s="63"/>
      <c r="H27" s="113"/>
      <c r="I27" s="113"/>
      <c r="J27" s="113"/>
      <c r="K27" s="113"/>
      <c r="L27" s="113"/>
      <c r="M27" s="113"/>
      <c r="N27" s="113"/>
      <c r="O27" s="113"/>
      <c r="P27" s="113"/>
      <c r="Q27" s="113"/>
      <c r="R27" s="113"/>
      <c r="S27" s="40"/>
      <c r="T27" s="41">
        <f>S27</f>
        <v>0</v>
      </c>
    </row>
    <row r="28" spans="1:20" ht="30" customHeight="1" x14ac:dyDescent="0.35">
      <c r="H28" s="45"/>
      <c r="I28" s="45"/>
      <c r="J28" s="45"/>
      <c r="K28" s="45"/>
      <c r="L28" s="45"/>
      <c r="M28" s="45"/>
      <c r="N28" s="45"/>
      <c r="O28" s="45"/>
      <c r="P28" s="45"/>
      <c r="Q28" s="45"/>
      <c r="R28" s="45"/>
    </row>
    <row r="29" spans="1:20" ht="15" customHeight="1" x14ac:dyDescent="0.4">
      <c r="B29" s="110" t="s">
        <v>22</v>
      </c>
      <c r="C29" s="110"/>
      <c r="D29" s="110"/>
      <c r="E29" s="110"/>
    </row>
    <row r="30" spans="1:20" ht="15" customHeight="1" x14ac:dyDescent="0.35">
      <c r="A30" s="11"/>
      <c r="B30" s="12" t="s">
        <v>20</v>
      </c>
      <c r="C30" s="12"/>
      <c r="D30" s="13"/>
    </row>
    <row r="31" spans="1:20" ht="15" customHeight="1" x14ac:dyDescent="0.35">
      <c r="A31" s="14"/>
      <c r="B31" s="12" t="s">
        <v>25</v>
      </c>
      <c r="C31" s="12"/>
      <c r="D31" s="13"/>
    </row>
    <row r="32" spans="1:20" ht="15" customHeight="1" x14ac:dyDescent="0.35">
      <c r="A32" s="15"/>
      <c r="B32" s="12" t="s">
        <v>18</v>
      </c>
      <c r="C32" s="12"/>
      <c r="D32" s="13"/>
    </row>
    <row r="33" spans="2:13" ht="30" customHeight="1" thickBot="1" x14ac:dyDescent="0.4"/>
    <row r="34" spans="2:13" ht="30" customHeight="1" thickTop="1" thickBot="1" x14ac:dyDescent="0.4">
      <c r="B34" s="99" t="s">
        <v>43</v>
      </c>
      <c r="C34" s="99"/>
      <c r="D34" s="99"/>
      <c r="E34" s="99"/>
      <c r="F34" s="99"/>
      <c r="G34" s="99"/>
      <c r="H34" s="99"/>
      <c r="I34" s="99"/>
      <c r="J34" s="99"/>
      <c r="K34" s="99"/>
      <c r="L34" s="99"/>
      <c r="M34" s="100"/>
    </row>
    <row r="35" spans="2:13" ht="30" customHeight="1" thickTop="1" thickBot="1" x14ac:dyDescent="0.4">
      <c r="B35" s="99" t="s">
        <v>24</v>
      </c>
      <c r="C35" s="99"/>
      <c r="D35" s="99"/>
      <c r="E35" s="99"/>
      <c r="F35" s="99"/>
      <c r="G35" s="99"/>
      <c r="H35" s="99"/>
      <c r="I35" s="99"/>
      <c r="J35" s="99"/>
      <c r="K35" s="99"/>
      <c r="L35" s="99"/>
      <c r="M35" s="100"/>
    </row>
    <row r="36" spans="2:13" s="4" customFormat="1" ht="20" customHeight="1" thickTop="1" x14ac:dyDescent="0.25">
      <c r="B36" s="101" t="s">
        <v>53</v>
      </c>
      <c r="C36" s="102"/>
      <c r="D36" s="102"/>
      <c r="E36" s="102"/>
      <c r="F36" s="102"/>
      <c r="G36" s="102"/>
      <c r="H36" s="102"/>
      <c r="I36" s="102"/>
      <c r="J36" s="102"/>
      <c r="K36" s="102"/>
      <c r="L36" s="102"/>
      <c r="M36" s="103"/>
    </row>
    <row r="37" spans="2:13" s="4" customFormat="1" ht="20" customHeight="1" x14ac:dyDescent="0.25">
      <c r="B37" s="104"/>
      <c r="C37" s="105"/>
      <c r="D37" s="105"/>
      <c r="E37" s="105"/>
      <c r="F37" s="105"/>
      <c r="G37" s="105"/>
      <c r="H37" s="105"/>
      <c r="I37" s="105"/>
      <c r="J37" s="105"/>
      <c r="K37" s="105"/>
      <c r="L37" s="105"/>
      <c r="M37" s="106"/>
    </row>
    <row r="38" spans="2:13" s="4" customFormat="1" ht="20" customHeight="1" x14ac:dyDescent="0.25">
      <c r="B38" s="104"/>
      <c r="C38" s="105"/>
      <c r="D38" s="105"/>
      <c r="E38" s="105"/>
      <c r="F38" s="105"/>
      <c r="G38" s="105"/>
      <c r="H38" s="105"/>
      <c r="I38" s="105"/>
      <c r="J38" s="105"/>
      <c r="K38" s="105"/>
      <c r="L38" s="105"/>
      <c r="M38" s="106"/>
    </row>
    <row r="39" spans="2:13" s="4" customFormat="1" ht="72.5" customHeight="1" thickBot="1" x14ac:dyDescent="0.3">
      <c r="B39" s="107"/>
      <c r="C39" s="108"/>
      <c r="D39" s="108"/>
      <c r="E39" s="108"/>
      <c r="F39" s="108"/>
      <c r="G39" s="108"/>
      <c r="H39" s="108"/>
      <c r="I39" s="108"/>
      <c r="J39" s="108"/>
      <c r="K39" s="108"/>
      <c r="L39" s="108"/>
      <c r="M39" s="109"/>
    </row>
    <row r="40" spans="2:13" ht="30" customHeight="1" thickTop="1" x14ac:dyDescent="0.35"/>
  </sheetData>
  <sheetProtection formatCells="0" formatColumns="0" formatRows="0" insertColumns="0" insertRows="0" insertHyperlinks="0" sort="0" autoFilter="0" pivotTables="0"/>
  <mergeCells count="67">
    <mergeCell ref="T16:T19"/>
    <mergeCell ref="B21:B24"/>
    <mergeCell ref="C21:C24"/>
    <mergeCell ref="D21:D24"/>
    <mergeCell ref="N12:S12"/>
    <mergeCell ref="N14:S14"/>
    <mergeCell ref="F11:F14"/>
    <mergeCell ref="E16:E19"/>
    <mergeCell ref="F16:F19"/>
    <mergeCell ref="P21:S22"/>
    <mergeCell ref="E11:E14"/>
    <mergeCell ref="T11:T14"/>
    <mergeCell ref="A20:S20"/>
    <mergeCell ref="H14:M14"/>
    <mergeCell ref="G16:S16"/>
    <mergeCell ref="H17:M17"/>
    <mergeCell ref="N17:S17"/>
    <mergeCell ref="N19:S19"/>
    <mergeCell ref="H12:M12"/>
    <mergeCell ref="G11:S11"/>
    <mergeCell ref="G13:S13"/>
    <mergeCell ref="G18:S18"/>
    <mergeCell ref="H19:M19"/>
    <mergeCell ref="B35:M35"/>
    <mergeCell ref="B36:M39"/>
    <mergeCell ref="B34:M34"/>
    <mergeCell ref="B29:E29"/>
    <mergeCell ref="A25:S25"/>
    <mergeCell ref="P26:S26"/>
    <mergeCell ref="H26:J26"/>
    <mergeCell ref="H27:R27"/>
    <mergeCell ref="L26:N26"/>
    <mergeCell ref="A11:A14"/>
    <mergeCell ref="B11:B14"/>
    <mergeCell ref="C11:C14"/>
    <mergeCell ref="D11:D14"/>
    <mergeCell ref="B16:B19"/>
    <mergeCell ref="C16:C19"/>
    <mergeCell ref="D16:D19"/>
    <mergeCell ref="A16:A19"/>
    <mergeCell ref="A1:T1"/>
    <mergeCell ref="A3:T3"/>
    <mergeCell ref="A5:G5"/>
    <mergeCell ref="K5:S5"/>
    <mergeCell ref="T5:T7"/>
    <mergeCell ref="A6:C6"/>
    <mergeCell ref="D6:G6"/>
    <mergeCell ref="H6:S6"/>
    <mergeCell ref="D8:D9"/>
    <mergeCell ref="A10:S10"/>
    <mergeCell ref="A8:A9"/>
    <mergeCell ref="B8:B9"/>
    <mergeCell ref="C8:C9"/>
    <mergeCell ref="P8:S8"/>
    <mergeCell ref="H9:O9"/>
    <mergeCell ref="T21:T22"/>
    <mergeCell ref="A22:A24"/>
    <mergeCell ref="E23:G23"/>
    <mergeCell ref="A26:A27"/>
    <mergeCell ref="B26:B27"/>
    <mergeCell ref="C26:C27"/>
    <mergeCell ref="D26:D27"/>
    <mergeCell ref="F26:G26"/>
    <mergeCell ref="F27:G27"/>
    <mergeCell ref="T23:T24"/>
    <mergeCell ref="E21:G21"/>
    <mergeCell ref="H23:O24"/>
  </mergeCells>
  <phoneticPr fontId="17" type="noConversion"/>
  <conditionalFormatting sqref="H12">
    <cfRule type="colorScale" priority="13">
      <colorScale>
        <cfvo type="num" val="#REF!"/>
        <cfvo type="num" val="#REF!"/>
        <color rgb="FFE98BD7"/>
        <color rgb="FF950054"/>
      </colorScale>
    </cfRule>
    <cfRule type="colorScale" priority="14">
      <colorScale>
        <cfvo type="num" val="&quot;&lt;$H$27&quot;"/>
        <cfvo type="num" val="#REF!"/>
        <color rgb="FFE98BD7"/>
        <color rgb="FF950054"/>
      </colorScale>
    </cfRule>
    <cfRule type="colorScale" priority="15">
      <colorScale>
        <cfvo type="num" val="&quot;&lt;$H$27&quot;"/>
        <cfvo type="num" val="#REF!"/>
        <color rgb="FFFF7128"/>
        <color rgb="FF950054"/>
      </colorScale>
    </cfRule>
  </conditionalFormatting>
  <conditionalFormatting sqref="H14">
    <cfRule type="colorScale" priority="16">
      <colorScale>
        <cfvo type="num" val="#REF!"/>
        <cfvo type="num" val="#REF!"/>
        <color rgb="FFE98BD7"/>
        <color rgb="FF950054"/>
      </colorScale>
    </cfRule>
    <cfRule type="colorScale" priority="17">
      <colorScale>
        <cfvo type="num" val="&quot;&lt;$H$27&quot;"/>
        <cfvo type="num" val="#REF!"/>
        <color rgb="FFE98BD7"/>
        <color rgb="FF950054"/>
      </colorScale>
    </cfRule>
    <cfRule type="colorScale" priority="18">
      <colorScale>
        <cfvo type="num" val="&quot;&lt;$H$27&quot;"/>
        <cfvo type="num" val="#REF!"/>
        <color rgb="FFFF7128"/>
        <color rgb="FF950054"/>
      </colorScale>
    </cfRule>
  </conditionalFormatting>
  <conditionalFormatting sqref="H17">
    <cfRule type="colorScale" priority="7">
      <colorScale>
        <cfvo type="num" val="#REF!"/>
        <cfvo type="num" val="#REF!"/>
        <color rgb="FFE98BD7"/>
        <color rgb="FF950054"/>
      </colorScale>
    </cfRule>
    <cfRule type="colorScale" priority="8">
      <colorScale>
        <cfvo type="num" val="&quot;&lt;$H$27&quot;"/>
        <cfvo type="num" val="#REF!"/>
        <color rgb="FFE98BD7"/>
        <color rgb="FF950054"/>
      </colorScale>
    </cfRule>
    <cfRule type="colorScale" priority="9">
      <colorScale>
        <cfvo type="num" val="&quot;&lt;$H$27&quot;"/>
        <cfvo type="num" val="#REF!"/>
        <color rgb="FFFF7128"/>
        <color rgb="FF950054"/>
      </colorScale>
    </cfRule>
  </conditionalFormatting>
  <conditionalFormatting sqref="H19">
    <cfRule type="colorScale" priority="1">
      <colorScale>
        <cfvo type="num" val="#REF!"/>
        <cfvo type="num" val="#REF!"/>
        <color rgb="FFE98BD7"/>
        <color rgb="FF950054"/>
      </colorScale>
    </cfRule>
    <cfRule type="colorScale" priority="2">
      <colorScale>
        <cfvo type="num" val="&quot;&lt;$H$27&quot;"/>
        <cfvo type="num" val="#REF!"/>
        <color rgb="FFE98BD7"/>
        <color rgb="FF950054"/>
      </colorScale>
    </cfRule>
    <cfRule type="colorScale" priority="3">
      <colorScale>
        <cfvo type="num" val="&quot;&lt;$H$27&quot;"/>
        <cfvo type="num" val="#REF!"/>
        <color rgb="FFFF7128"/>
        <color rgb="FF950054"/>
      </colorScale>
    </cfRule>
  </conditionalFormatting>
  <conditionalFormatting sqref="N12">
    <cfRule type="colorScale" priority="11">
      <colorScale>
        <cfvo type="num" val="&quot;&lt;$H$27&quot;"/>
        <cfvo type="num" val="#REF!"/>
        <color rgb="FFE98BD7"/>
        <color rgb="FF950054"/>
      </colorScale>
    </cfRule>
    <cfRule type="colorScale" priority="10">
      <colorScale>
        <cfvo type="num" val="#REF!"/>
        <cfvo type="num" val="#REF!"/>
        <color rgb="FFE98BD7"/>
        <color rgb="FF950054"/>
      </colorScale>
    </cfRule>
    <cfRule type="colorScale" priority="12">
      <colorScale>
        <cfvo type="num" val="&quot;&lt;$H$27&quot;"/>
        <cfvo type="num" val="#REF!"/>
        <color rgb="FFFF7128"/>
        <color rgb="FF950054"/>
      </colorScale>
    </cfRule>
  </conditionalFormatting>
  <conditionalFormatting sqref="N17">
    <cfRule type="colorScale" priority="4">
      <colorScale>
        <cfvo type="num" val="#REF!"/>
        <cfvo type="num" val="#REF!"/>
        <color rgb="FFE98BD7"/>
        <color rgb="FF950054"/>
      </colorScale>
    </cfRule>
    <cfRule type="colorScale" priority="5">
      <colorScale>
        <cfvo type="num" val="&quot;&lt;$H$27&quot;"/>
        <cfvo type="num" val="#REF!"/>
        <color rgb="FFE98BD7"/>
        <color rgb="FF950054"/>
      </colorScale>
    </cfRule>
    <cfRule type="colorScale" priority="6">
      <colorScale>
        <cfvo type="num" val="&quot;&lt;$H$27&quot;"/>
        <cfvo type="num" val="#REF!"/>
        <color rgb="FFFF7128"/>
        <color rgb="FF950054"/>
      </colorScale>
    </cfRule>
  </conditionalFormatting>
  <conditionalFormatting sqref="P8">
    <cfRule type="colorScale" priority="217">
      <colorScale>
        <cfvo type="min"/>
        <cfvo type="percentile" val="50"/>
        <cfvo type="max"/>
        <color rgb="FFE98BD7"/>
        <color rgb="FFD5007F"/>
        <color rgb="FF950054"/>
      </colorScale>
    </cfRule>
  </conditionalFormatting>
  <conditionalFormatting sqref="P9:S9 N14 N19 H8:O8 H22:O22">
    <cfRule type="colorScale" priority="71">
      <colorScale>
        <cfvo type="num" val="&quot;&lt;$H$27&quot;"/>
        <cfvo type="num" val="#REF!"/>
        <color rgb="FFE98BD7"/>
        <color rgb="FF950054"/>
      </colorScale>
    </cfRule>
    <cfRule type="colorScale" priority="70">
      <colorScale>
        <cfvo type="num" val="#REF!"/>
        <cfvo type="num" val="#REF!"/>
        <color rgb="FFE98BD7"/>
        <color rgb="FF950054"/>
      </colorScale>
    </cfRule>
    <cfRule type="colorScale" priority="72">
      <colorScale>
        <cfvo type="num" val="&quot;&lt;$H$27&quot;"/>
        <cfvo type="num" val="#REF!"/>
        <color rgb="FFFF7128"/>
        <color rgb="FF950054"/>
      </colorScale>
    </cfRule>
  </conditionalFormatting>
  <conditionalFormatting sqref="P24:S24">
    <cfRule type="colorScale" priority="67">
      <colorScale>
        <cfvo type="num" val="#REF!"/>
        <cfvo type="num" val="#REF!"/>
        <color rgb="FFE98BD7"/>
        <color rgb="FF950054"/>
      </colorScale>
    </cfRule>
    <cfRule type="colorScale" priority="69">
      <colorScale>
        <cfvo type="num" val="&quot;&lt;$H$27&quot;"/>
        <cfvo type="num" val="#REF!"/>
        <color rgb="FFFF7128"/>
        <color rgb="FF950054"/>
      </colorScale>
    </cfRule>
    <cfRule type="colorScale" priority="68">
      <colorScale>
        <cfvo type="num" val="&quot;&lt;$H$27&quot;"/>
        <cfvo type="num" val="#REF!"/>
        <color rgb="FFE98BD7"/>
        <color rgb="FF950054"/>
      </colorScale>
    </cfRule>
  </conditionalFormatting>
  <conditionalFormatting sqref="T8:T9">
    <cfRule type="cellIs" dxfId="17" priority="110" operator="between">
      <formula>90%</formula>
      <formula>90.4</formula>
    </cfRule>
    <cfRule type="cellIs" dxfId="16" priority="111" operator="lessThan">
      <formula>90%</formula>
    </cfRule>
    <cfRule type="cellIs" dxfId="15" priority="109" operator="between">
      <formula>90.5%</formula>
      <formula>"&gt;=1"</formula>
    </cfRule>
  </conditionalFormatting>
  <conditionalFormatting sqref="T11">
    <cfRule type="cellIs" dxfId="14" priority="37" operator="between">
      <formula>30.5%</formula>
      <formula>1</formula>
    </cfRule>
    <cfRule type="cellIs" dxfId="13" priority="39" operator="lessThan">
      <formula>30%</formula>
    </cfRule>
    <cfRule type="cellIs" dxfId="12" priority="38" operator="between">
      <formula>30%</formula>
      <formula>30.4</formula>
    </cfRule>
  </conditionalFormatting>
  <conditionalFormatting sqref="T16">
    <cfRule type="cellIs" dxfId="11" priority="121" operator="equal">
      <formula>100%</formula>
    </cfRule>
    <cfRule type="cellIs" dxfId="10" priority="123" operator="lessThan">
      <formula>100%</formula>
    </cfRule>
  </conditionalFormatting>
  <conditionalFormatting sqref="T21">
    <cfRule type="cellIs" dxfId="9" priority="30" operator="equal">
      <formula>100%</formula>
    </cfRule>
    <cfRule type="cellIs" dxfId="8" priority="31" operator="lessThan">
      <formula>100%</formula>
    </cfRule>
  </conditionalFormatting>
  <conditionalFormatting sqref="T23">
    <cfRule type="cellIs" dxfId="7" priority="28" operator="equal">
      <formula>100%</formula>
    </cfRule>
    <cfRule type="cellIs" dxfId="6" priority="29" operator="lessThan">
      <formula>100%</formula>
    </cfRule>
  </conditionalFormatting>
  <conditionalFormatting sqref="T26">
    <cfRule type="cellIs" dxfId="5" priority="27" operator="lessThan">
      <formula>90%</formula>
    </cfRule>
    <cfRule type="cellIs" dxfId="4" priority="26" operator="between">
      <formula>90%</formula>
      <formula>90.4</formula>
    </cfRule>
    <cfRule type="cellIs" dxfId="3" priority="25" operator="between">
      <formula>90.5%</formula>
      <formula>1</formula>
    </cfRule>
  </conditionalFormatting>
  <conditionalFormatting sqref="T27">
    <cfRule type="cellIs" dxfId="2" priority="58" operator="greaterThan">
      <formula>95%</formula>
    </cfRule>
    <cfRule type="cellIs" dxfId="1" priority="59" operator="greaterThanOrEqual">
      <formula>90%</formula>
    </cfRule>
    <cfRule type="cellIs" dxfId="0" priority="60" operator="lessThan">
      <formula>89.99%</formula>
    </cfRule>
  </conditionalFormatting>
  <dataValidations count="1">
    <dataValidation showDropDown="1" showInputMessage="1" showErrorMessage="1" sqref="F26:F27 F24 F8 F22 F16" xr:uid="{00000000-0002-0000-0000-000000000000}"/>
  </dataValidations>
  <pageMargins left="0.23622047244094491" right="0.23622047244094491" top="0.74803149606299213" bottom="0.74803149606299213" header="0.31496062992125984" footer="0.31496062992125984"/>
  <pageSetup paperSize="5" scale="60" fitToHeight="0" orientation="landscape" r:id="rId1"/>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667a92c-bc4b-46e3-9791-59a40249e89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5903F3DE8E0DF4ABF6A82CC063D13C6" ma:contentTypeVersion="15" ma:contentTypeDescription="Crear nuevo documento." ma:contentTypeScope="" ma:versionID="96671bcf68180c98719abf021aafae70">
  <xsd:schema xmlns:xsd="http://www.w3.org/2001/XMLSchema" xmlns:xs="http://www.w3.org/2001/XMLSchema" xmlns:p="http://schemas.microsoft.com/office/2006/metadata/properties" xmlns:ns3="5667a92c-bc4b-46e3-9791-59a40249e89f" xmlns:ns4="fa8fcbff-5fc7-41a9-8e59-2e5af71f3549" targetNamespace="http://schemas.microsoft.com/office/2006/metadata/properties" ma:root="true" ma:fieldsID="bab2c7ef7a1e79ce5fa67d2d32a11484" ns3:_="" ns4:_="">
    <xsd:import namespace="5667a92c-bc4b-46e3-9791-59a40249e89f"/>
    <xsd:import namespace="fa8fcbff-5fc7-41a9-8e59-2e5af71f354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67a92c-bc4b-46e3-9791-59a40249e8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8fcbff-5fc7-41a9-8e59-2e5af71f3549"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FC1A81-9E6B-41C7-9F3D-FADA198D6024}">
  <ds:schemaRefs>
    <ds:schemaRef ds:uri="http://schemas.microsoft.com/sharepoint/v3/contenttype/forms"/>
  </ds:schemaRefs>
</ds:datastoreItem>
</file>

<file path=customXml/itemProps2.xml><?xml version="1.0" encoding="utf-8"?>
<ds:datastoreItem xmlns:ds="http://schemas.openxmlformats.org/officeDocument/2006/customXml" ds:itemID="{C3185E0A-896A-4DE9-8F71-746092AC2565}">
  <ds:schemaRefs>
    <ds:schemaRef ds:uri="http://schemas.microsoft.com/office/2006/documentManagement/types"/>
    <ds:schemaRef ds:uri="http://purl.org/dc/elements/1.1/"/>
    <ds:schemaRef ds:uri="http://www.w3.org/XML/1998/namespace"/>
    <ds:schemaRef ds:uri="http://purl.org/dc/dcmitype/"/>
    <ds:schemaRef ds:uri="http://schemas.openxmlformats.org/package/2006/metadata/core-properties"/>
    <ds:schemaRef ds:uri="fa8fcbff-5fc7-41a9-8e59-2e5af71f3549"/>
    <ds:schemaRef ds:uri="http://schemas.microsoft.com/office/infopath/2007/PartnerControls"/>
    <ds:schemaRef ds:uri="5667a92c-bc4b-46e3-9791-59a40249e89f"/>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D5AE4FFC-AB51-44E4-826A-3AEF1CFBD9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67a92c-bc4b-46e3-9791-59a40249e89f"/>
    <ds:schemaRef ds:uri="fa8fcbff-5fc7-41a9-8e59-2e5af71f35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Objetivos de la Calidad</vt:lpstr>
      <vt:lpstr>'Objetivos de la Calidad'!Área_de_impresión</vt:lpstr>
      <vt:lpstr>'Objetivos de la Calidad'!Títulos_a_imprimir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Ricardo Sánchez Sánchez</dc:creator>
  <cp:lastModifiedBy>AGUILAR CALDERON CONSUELO MARIA</cp:lastModifiedBy>
  <cp:lastPrinted>2025-05-16T20:10:51Z</cp:lastPrinted>
  <dcterms:created xsi:type="dcterms:W3CDTF">2017-02-09T16:44:50Z</dcterms:created>
  <dcterms:modified xsi:type="dcterms:W3CDTF">2025-11-21T22:35:33Z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0x010100D5903F3DE8E0DF4ABF6A82CC063D13C6</vt:lpwstr>
  </property>
  <property fmtid="{D5CDD505-2E9C-101B-9397-08002B2CF9AE}" pid="3" name="_dlc_DocIdItemGuid">
    <vt:lpwstr>c437e133-8383-47ca-8925-3c16fbcdbf98</vt:lpwstr>
  </property>
</Properties>
</file>